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CCAUSER07\userslocal\eb846\Desktop\"/>
    </mc:Choice>
  </mc:AlternateContent>
  <xr:revisionPtr revIDLastSave="0" documentId="13_ncr:1_{684AC6A4-A8EB-4814-AE2E-1BEBCBCBC700}" xr6:coauthVersionLast="46" xr6:coauthVersionMax="46" xr10:uidLastSave="{00000000-0000-0000-0000-000000000000}"/>
  <bookViews>
    <workbookView xWindow="28680" yWindow="-120" windowWidth="29040" windowHeight="16440" tabRatio="833" activeTab="3" xr2:uid="{00000000-000D-0000-FFFF-FFFF00000000}"/>
  </bookViews>
  <sheets>
    <sheet name="Frontsheet" sheetId="29" r:id="rId1"/>
    <sheet name="Introduction (3)" sheetId="30" state="hidden" r:id="rId2"/>
    <sheet name="Introduction" sheetId="2" r:id="rId3"/>
    <sheet name="User Details" sheetId="21" r:id="rId4"/>
    <sheet name="Overview" sheetId="32" r:id="rId5"/>
    <sheet name="1. Environment " sheetId="18" r:id="rId6"/>
    <sheet name="2. Training" sheetId="5" r:id="rId7"/>
    <sheet name="3. Communication Methods" sheetId="19" r:id="rId8"/>
    <sheet name="4. Integration of Services" sheetId="20" r:id="rId9"/>
    <sheet name="5. Communication &amp; Marketing" sheetId="22" r:id="rId10"/>
    <sheet name="Action Plan Summary" sheetId="27" r:id="rId11"/>
    <sheet name="Score Summary" sheetId="26" r:id="rId12"/>
    <sheet name="References" sheetId="34" r:id="rId13"/>
  </sheets>
  <definedNames>
    <definedName name="_xlnm.Print_Area" localSheetId="5">'1. Environment '!$A$3:$I$22</definedName>
    <definedName name="_xlnm.Print_Area" localSheetId="6">'2. Training'!$A$3:$I$23</definedName>
    <definedName name="_xlnm.Print_Area" localSheetId="7">'3. Communication Methods'!$A$3:$I$20</definedName>
    <definedName name="_xlnm.Print_Area" localSheetId="8">'4. Integration of Services'!$A$3:$I$16</definedName>
    <definedName name="_xlnm.Print_Area" localSheetId="9">'5. Communication &amp; Marketing'!$A$3:$I$17</definedName>
    <definedName name="_xlnm.Print_Area" localSheetId="2">Introduction!$A$1:$B$26</definedName>
    <definedName name="_xlnm.Print_Area" localSheetId="4">Overview!$A$1:$B$12</definedName>
    <definedName name="_xlnm.Print_Area" localSheetId="11">'Score Summary'!$A$2:$R$18</definedName>
    <definedName name="_xlnm.Print_Area" localSheetId="3">'User Details'!$A$1:$C$25</definedName>
    <definedName name="_xlnm.Print_Titles" localSheetId="5">'1. Environment '!$6:$6</definedName>
    <definedName name="_xlnm.Print_Titles" localSheetId="6">'2. Training'!$6:$6</definedName>
    <definedName name="_xlnm.Print_Titles" localSheetId="7">'3. Communication Methods'!$3:$5</definedName>
    <definedName name="_xlnm.Print_Titles" localSheetId="8">'4. Integration of Services'!$6:$6</definedName>
    <definedName name="_xlnm.Print_Titles" localSheetId="9">'5. Communication &amp; Marketing'!$6:$6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5" l="1"/>
  <c r="E17" i="18"/>
  <c r="E19" i="20"/>
  <c r="B5" i="27"/>
  <c r="B42" i="27"/>
  <c r="B41" i="27"/>
  <c r="B40" i="27"/>
  <c r="B39" i="27"/>
  <c r="B38" i="27"/>
  <c r="B37" i="27"/>
  <c r="B36" i="27"/>
  <c r="B35" i="27"/>
  <c r="B34" i="27"/>
  <c r="B33" i="27"/>
  <c r="B32" i="27"/>
  <c r="B31" i="27"/>
  <c r="B30" i="27"/>
  <c r="B29" i="27"/>
  <c r="B28" i="27"/>
  <c r="B27" i="27"/>
  <c r="B26" i="27"/>
  <c r="B25" i="27"/>
  <c r="B24" i="27"/>
  <c r="B23" i="27"/>
  <c r="B22" i="27"/>
  <c r="B21" i="27"/>
  <c r="A21" i="27"/>
  <c r="B20" i="27"/>
  <c r="A20" i="27"/>
  <c r="B19" i="27"/>
  <c r="B18" i="27"/>
  <c r="B17" i="27"/>
  <c r="B16" i="27"/>
  <c r="B15" i="27"/>
  <c r="A15" i="27"/>
  <c r="B14" i="27"/>
  <c r="B13" i="27"/>
  <c r="B12" i="27"/>
  <c r="B11" i="27"/>
  <c r="B10" i="27"/>
  <c r="B9" i="27"/>
  <c r="A42" i="27"/>
  <c r="A41" i="27"/>
  <c r="A40" i="27"/>
  <c r="A39" i="27"/>
  <c r="A38" i="27"/>
  <c r="A37" i="27"/>
  <c r="A36" i="27"/>
  <c r="A35" i="27"/>
  <c r="A34" i="27"/>
  <c r="A33" i="27"/>
  <c r="A32" i="27"/>
  <c r="A31" i="27"/>
  <c r="A30" i="27"/>
  <c r="A29" i="27"/>
  <c r="A28" i="27"/>
  <c r="A27" i="27"/>
  <c r="A26" i="27"/>
  <c r="A25" i="27"/>
  <c r="A24" i="27"/>
  <c r="A23" i="27"/>
  <c r="A22" i="27"/>
  <c r="A19" i="27"/>
  <c r="A18" i="27"/>
  <c r="A17" i="27"/>
  <c r="A16" i="27"/>
  <c r="G9" i="26"/>
  <c r="A14" i="27"/>
  <c r="A13" i="27"/>
  <c r="A12" i="27"/>
  <c r="A11" i="27"/>
  <c r="A10" i="27"/>
  <c r="A9" i="27"/>
  <c r="A8" i="27"/>
  <c r="E12" i="22"/>
  <c r="E15" i="19"/>
  <c r="R2" i="5"/>
  <c r="Q2" i="5"/>
  <c r="F9" i="26" s="1"/>
  <c r="P2" i="5"/>
  <c r="E9" i="26" s="1"/>
  <c r="O2" i="5"/>
  <c r="D9" i="26" s="1"/>
  <c r="N2" i="5"/>
  <c r="C9" i="26" s="1"/>
  <c r="A43" i="27"/>
  <c r="B43" i="27"/>
  <c r="A44" i="27"/>
  <c r="B44" i="27"/>
  <c r="A45" i="27"/>
  <c r="B45" i="27"/>
  <c r="A46" i="27"/>
  <c r="B46" i="27"/>
  <c r="A47" i="27"/>
  <c r="B47" i="27"/>
  <c r="A48" i="27"/>
  <c r="B48" i="27"/>
  <c r="A49" i="27"/>
  <c r="B49" i="27"/>
  <c r="A50" i="27"/>
  <c r="B50" i="27"/>
  <c r="A51" i="27"/>
  <c r="B51" i="27"/>
  <c r="A52" i="27"/>
  <c r="B52" i="27"/>
  <c r="A53" i="27"/>
  <c r="B53" i="27"/>
  <c r="A54" i="27"/>
  <c r="B54" i="27"/>
  <c r="A55" i="27"/>
  <c r="B55" i="27"/>
  <c r="A56" i="27"/>
  <c r="B56" i="27"/>
  <c r="A57" i="27"/>
  <c r="B57" i="27"/>
  <c r="A58" i="27"/>
  <c r="B58" i="27"/>
  <c r="A59" i="27"/>
  <c r="B59" i="27"/>
  <c r="A60" i="27"/>
  <c r="B60" i="27"/>
  <c r="A61" i="27"/>
  <c r="B61" i="27"/>
  <c r="A62" i="27"/>
  <c r="B62" i="27"/>
  <c r="A63" i="27"/>
  <c r="B63" i="27"/>
  <c r="A64" i="27"/>
  <c r="B64" i="27"/>
  <c r="A3" i="22"/>
  <c r="A15" i="26"/>
  <c r="A3" i="20"/>
  <c r="A3" i="19"/>
  <c r="A11" i="26"/>
  <c r="A3" i="5"/>
  <c r="A3" i="18"/>
  <c r="B8" i="27"/>
  <c r="N2" i="22"/>
  <c r="N2" i="20"/>
  <c r="R2" i="19"/>
  <c r="G11" i="26" s="1"/>
  <c r="Q2" i="19"/>
  <c r="F11" i="26" s="1"/>
  <c r="P2" i="19"/>
  <c r="E11" i="26" s="1"/>
  <c r="O2" i="19"/>
  <c r="D11" i="26" s="1"/>
  <c r="N2" i="19"/>
  <c r="C11" i="26" s="1"/>
  <c r="N2" i="18"/>
  <c r="A9" i="26"/>
  <c r="A7" i="26"/>
  <c r="Q2" i="20"/>
  <c r="F13" i="26" s="1"/>
  <c r="P2" i="20"/>
  <c r="E13" i="26" s="1"/>
  <c r="Q2" i="22"/>
  <c r="F15" i="26" s="1"/>
  <c r="Q2" i="18"/>
  <c r="F7" i="26" s="1"/>
  <c r="R2" i="22"/>
  <c r="G15" i="26" s="1"/>
  <c r="P2" i="22"/>
  <c r="E15" i="26" s="1"/>
  <c r="O2" i="22"/>
  <c r="D15" i="26" s="1"/>
  <c r="R2" i="20"/>
  <c r="G13" i="26" s="1"/>
  <c r="O2" i="20"/>
  <c r="D13" i="26" s="1"/>
  <c r="O2" i="18"/>
  <c r="D7" i="26" s="1"/>
  <c r="P2" i="18"/>
  <c r="E7" i="26" s="1"/>
  <c r="R2" i="18"/>
  <c r="G7" i="26" s="1"/>
  <c r="A13" i="26"/>
  <c r="C15" i="26"/>
  <c r="M2" i="22" l="1"/>
  <c r="B15" i="26" s="1"/>
  <c r="M2" i="20"/>
  <c r="B13" i="26" s="1"/>
  <c r="C13" i="26"/>
  <c r="M2" i="19"/>
  <c r="B11" i="26" s="1"/>
  <c r="D17" i="26"/>
  <c r="G17" i="26"/>
  <c r="F17" i="26"/>
  <c r="E17" i="26"/>
  <c r="M2" i="5"/>
  <c r="B9" i="26" s="1"/>
  <c r="M2" i="18"/>
  <c r="B7" i="26" s="1"/>
  <c r="C7" i="26"/>
  <c r="C17" i="26" l="1"/>
  <c r="B17" i="26"/>
</calcChain>
</file>

<file path=xl/sharedStrings.xml><?xml version="1.0" encoding="utf-8"?>
<sst xmlns="http://schemas.openxmlformats.org/spreadsheetml/2006/main" count="395" uniqueCount="293">
  <si>
    <t>Cambridgeshire and Peterborough Autism Toolkit</t>
  </si>
  <si>
    <t>Self Assessment Tool 2021</t>
  </si>
  <si>
    <t xml:space="preserve">Endorsed by the following:
PCC SEND Partnership Board
CCC SEND Partnership Board
SEND Executive Board
Learning Disability Partnership Board (PCC &amp; CCC)
Parent Carer Forums - Family Voice &amp; Pinpoint
Joint Child Health Commissioning Board (JCHCB) Operations Group
CWD Delivery Board
Procurement Departments - LGSS, Serco
Adult &amp; Children Social Care Heads of Service
Children's &amp; Adults Commissioning Heads of Service
</t>
  </si>
  <si>
    <t>Approved by:
Joint Child Health Commissioning Board (JCHCB)
Joint Commissioning Board (JCB)
C&amp;P CCG's Chief Officer Team (COT)</t>
  </si>
  <si>
    <t>Introduction</t>
  </si>
  <si>
    <t>What is Section 11 (S.11)?</t>
  </si>
  <si>
    <t>Safeguarding children is everyone’s responsibility. S.11 of the Children Act 2004 places duties on a range of organisations and individuals to ensure their functions, and any services that they contract out to others, are discharged having regard to the need to safeguard and promote the welfare of children.</t>
  </si>
  <si>
    <t>s.11 does not give organisations any new or additional functions, nor does it override their existing functions. Rather it seeks to ensure that, when organisations go about their day to day business, they do so in a way that takes into account the need to safeguard and promote the welfare of children.  In practice this means that organisations need to have in place safe systems and safe processes, for example by ensuring the safe recruitment of staff, by providing appropriate training and by having up to date policies which staff know how to access.</t>
  </si>
  <si>
    <t>Who does S.11 apply to?</t>
  </si>
  <si>
    <t>S.11 places a duty on:</t>
  </si>
  <si>
    <t>Local Authorities that provide children's and other types of services, including Children's and Adult Social Care Services, Public Health, Housing, Sport, Culture and Leisure Services, Licensing Authorities, and Youth Services.</t>
  </si>
  <si>
    <r>
      <t>·</t>
    </r>
    <r>
      <rPr>
        <sz val="7"/>
        <rFont val="Times New Roman"/>
        <family val="1"/>
      </rPr>
      <t xml:space="preserve">         </t>
    </r>
    <r>
      <rPr>
        <sz val="11"/>
        <rFont val="Arial"/>
        <family val="2"/>
      </rPr>
      <t>Children’s Social Care (CSC)</t>
    </r>
  </si>
  <si>
    <r>
      <t>·</t>
    </r>
    <r>
      <rPr>
        <sz val="7"/>
        <rFont val="Times New Roman"/>
        <family val="1"/>
      </rPr>
      <t xml:space="preserve">         </t>
    </r>
    <r>
      <rPr>
        <sz val="11"/>
        <rFont val="Arial"/>
        <family val="2"/>
      </rPr>
      <t>NHS organisations including NHS England and Clinical Commissioning Groups, NHS Trusts and NHS Foundation Trusts</t>
    </r>
  </si>
  <si>
    <r>
      <t>·</t>
    </r>
    <r>
      <rPr>
        <sz val="11"/>
        <rFont val="Arial"/>
        <family val="2"/>
      </rPr>
      <t>         The police including Police and Crime Commissioners, and the Chief Officer of each police force in England, and the Mayor's Office for Policing and Crime in London.</t>
    </r>
  </si>
  <si>
    <t>·  The British Transport Police</t>
  </si>
  <si>
    <r>
      <t>·</t>
    </r>
    <r>
      <rPr>
        <sz val="7"/>
        <rFont val="Times New Roman"/>
        <family val="1"/>
      </rPr>
      <t xml:space="preserve">         </t>
    </r>
    <r>
      <rPr>
        <sz val="11"/>
        <rFont val="Arial"/>
        <family val="2"/>
      </rPr>
      <t>The National Probation Service and Community Rehabilitation Companies</t>
    </r>
  </si>
  <si>
    <t>Governors/Directors of Prisons and Young Offender Institutions</t>
  </si>
  <si>
    <t>Directors of Secure Training Centres</t>
  </si>
  <si>
    <t>Principals of Secure Colleges</t>
  </si>
  <si>
    <r>
      <t>·</t>
    </r>
    <r>
      <rPr>
        <sz val="7"/>
        <rFont val="Times New Roman"/>
        <family val="1"/>
      </rPr>
      <t xml:space="preserve">         </t>
    </r>
    <r>
      <rPr>
        <sz val="11"/>
        <rFont val="Arial"/>
        <family val="2"/>
      </rPr>
      <t>Youth Offending Teams/Services</t>
    </r>
  </si>
  <si>
    <r>
      <t>·</t>
    </r>
    <r>
      <rPr>
        <sz val="7"/>
        <rFont val="Times New Roman"/>
        <family val="1"/>
      </rPr>
      <t xml:space="preserve">         </t>
    </r>
    <r>
      <rPr>
        <sz val="11"/>
        <rFont val="Arial"/>
        <family val="2"/>
      </rPr>
      <t>CAFCASS (Children and Family Courts Advisory and Support Service)</t>
    </r>
  </si>
  <si>
    <t>How do we know if S.11 is being implemented properly?</t>
  </si>
  <si>
    <t>Working Together to Safeguard Children (2015) requires Local Safeguarding Children Boards to assess whether "LSCB Partners are fulfilling their statutory obligations." To ensure that this is happening Peterborough Safeguarding Children Board undertakes an audit that looks at agencies compliance with S.11. This is undertaken every two years by way of a single agency self-assessment toolkit. Each partner agency is asked to complete the sefl-assessment and provide evidence of how they comply with S.11 when carrying out their day to day business. This audit will give an indication of how well organisations are working to keep children safe. Where agencies have not fully met the Section 11 Standards they will be asked to produce an action plan to address any areas of development that they have identified.</t>
  </si>
  <si>
    <t>Guidance notes to support the completion of the S11 self assessment tool</t>
  </si>
  <si>
    <t xml:space="preserve">This assessment tool has been designed to provide agencies with the opportunity to highlight areas of strength and to identify areas for development in respect of their section 11 duties and responsibilities.  This will assist the LSCB partnership in identifying where to target support in order to drive forwards safeguarding standards.   </t>
  </si>
  <si>
    <t>In completing the assessment tool</t>
  </si>
  <si>
    <r>
      <t>1.</t>
    </r>
    <r>
      <rPr>
        <sz val="7"/>
        <rFont val="Times New Roman"/>
        <family val="1"/>
      </rPr>
      <t xml:space="preserve">    </t>
    </r>
    <r>
      <rPr>
        <sz val="11"/>
        <rFont val="Arial"/>
        <family val="2"/>
      </rPr>
      <t xml:space="preserve">If an agency decides that a particular strand within the assessment tool is not applicable the agency must clearly set out why the standard is not relevant </t>
    </r>
    <r>
      <rPr>
        <b/>
        <sz val="11"/>
        <rFont val="Arial"/>
        <family val="2"/>
      </rPr>
      <t>and</t>
    </r>
    <r>
      <rPr>
        <sz val="11"/>
        <rFont val="Arial"/>
        <family val="2"/>
      </rPr>
      <t xml:space="preserve"> a possible alternative. </t>
    </r>
  </si>
  <si>
    <r>
      <t>2.</t>
    </r>
    <r>
      <rPr>
        <sz val="7"/>
        <rFont val="Times New Roman"/>
        <family val="1"/>
      </rPr>
      <t xml:space="preserve">    </t>
    </r>
    <r>
      <rPr>
        <sz val="11"/>
        <rFont val="Arial"/>
        <family val="2"/>
      </rPr>
      <t xml:space="preserve">When referring to children, the standard includes all children and young people aged 0 to 18 years </t>
    </r>
  </si>
  <si>
    <t>3.  Safeguarding and promoting the welfare of children is defined within WT 2015 as:</t>
  </si>
  <si>
    <t>Protecting children from maltreatment</t>
  </si>
  <si>
    <t>Preventing impairment of children’s health or development</t>
  </si>
  <si>
    <t>Ensuring that children are growing up in circumstances consistent with the provision of safe and effective care and taking to enable all children to have the best outcomes</t>
  </si>
  <si>
    <t>This tool covers the continuum of safeguarding need from early safeguarding provision to statutory child protection processes.</t>
  </si>
  <si>
    <t>Grade Descriptors</t>
  </si>
  <si>
    <t>Guidance on how you grade the standards is contained within the grade descriptors.</t>
  </si>
  <si>
    <t xml:space="preserve">The traffic light system indicates how an organisation considers itself against achieving the minimum standard, whilst identifying any areas for improvement if applicable. </t>
  </si>
  <si>
    <t>If your organisation assesses itself, as Not Met (red) or Partly Met (amber), areas for development need to be recorded along with a timescale for completion.</t>
  </si>
  <si>
    <r>
      <rPr>
        <b/>
        <sz val="11"/>
        <color indexed="50"/>
        <rFont val="Arial"/>
        <family val="2"/>
      </rPr>
      <t>Fully Met (green)</t>
    </r>
    <r>
      <rPr>
        <sz val="11"/>
        <rFont val="Arial"/>
        <family val="2"/>
      </rPr>
      <t xml:space="preserve"> Indicates that all areas exceed the minimum requirements and indicate innovative and exceptional practice</t>
    </r>
  </si>
  <si>
    <r>
      <rPr>
        <b/>
        <sz val="11"/>
        <color indexed="51"/>
        <rFont val="Arial"/>
        <family val="2"/>
      </rPr>
      <t>Partly Met (amber)</t>
    </r>
    <r>
      <rPr>
        <sz val="11"/>
        <rFont val="Arial"/>
        <family val="2"/>
      </rPr>
      <t xml:space="preserve"> Indicates areas for improvement or review, but that most meet the minimum requirement</t>
    </r>
  </si>
  <si>
    <t>                                 </t>
  </si>
  <si>
    <r>
      <rPr>
        <b/>
        <sz val="11"/>
        <color indexed="10"/>
        <rFont val="Arial"/>
        <family val="2"/>
      </rPr>
      <t>Not Met (red)</t>
    </r>
    <r>
      <rPr>
        <b/>
        <sz val="11"/>
        <rFont val="Arial"/>
        <family val="2"/>
      </rPr>
      <t> </t>
    </r>
    <r>
      <rPr>
        <sz val="11"/>
        <rFont val="Arial"/>
        <family val="2"/>
      </rPr>
      <t xml:space="preserve">Indicates that areas assessed are </t>
    </r>
    <r>
      <rPr>
        <b/>
        <i/>
        <sz val="11"/>
        <rFont val="Arial"/>
        <family val="2"/>
      </rPr>
      <t>below</t>
    </r>
    <r>
      <rPr>
        <sz val="11"/>
        <rFont val="Arial"/>
        <family val="2"/>
      </rPr>
      <t xml:space="preserve"> the minimum requirements and that immediate action is necessary</t>
    </r>
  </si>
  <si>
    <t>N/A (grey) Indicates that this indicator is not applicable to your agency</t>
  </si>
  <si>
    <t>Evidencing the standards</t>
  </si>
  <si>
    <t xml:space="preserve">When completing the audit tool and grading your agency against the standards you must be sure that statements made within the completed tool are correct and based on accessible evidence.  </t>
  </si>
  <si>
    <t xml:space="preserve">This self-assessment tool does not require agencies to submit documentation as evidence; however evidence may be subsequently requested. </t>
  </si>
  <si>
    <r>
      <t xml:space="preserve">The self-assessment must demonstrate the </t>
    </r>
    <r>
      <rPr>
        <b/>
        <sz val="11"/>
        <rFont val="Arial"/>
        <family val="2"/>
      </rPr>
      <t>impact</t>
    </r>
    <r>
      <rPr>
        <sz val="11"/>
        <rFont val="Arial"/>
        <family val="2"/>
      </rPr>
      <t xml:space="preserve"> (the ‘so what’) of policies and practice on identifiable improved outcomes for children young people and families for which evidence is available.</t>
    </r>
  </si>
  <si>
    <t>Demonstrating Outcomes</t>
  </si>
  <si>
    <t>To demonstrate improved outcomes you may, for example, discuss how you identified areas for improved outcomes, what you hoped to achieve, what you did and then set out who was better off and why.</t>
  </si>
  <si>
    <t>Autism Toolkit</t>
  </si>
  <si>
    <t>Peterborough City Council, Cambridgeshire County Council and the Cambridgeshire &amp; Peterborough Clinical Commissioning Group have introduced an Autism Toolkit to give organisations the opportunity to outline how they meet the needs of children, young people and adults with a diagnosis of Autism, or suspected Autism; thereby coordinating the overall configuration and development of local services.</t>
  </si>
  <si>
    <t>This Autism Toolkit is designed to enable Commissioning bodies to assure themselves that commmissioned servces are fulfilling their responsibilities to meet the needs of children, young people and adults with an autism diagnosis. The Autism Toolkit also aims to support organisations, commissioned and otherwise, to ensure that services are accessible to those with autism; thereby increasing the utilisation of services and the support available for children, young people &amp; adults with autism. It is also a useful tool for organisations to develop and share good practice. Completed Autism Toolkits will also support local authorities in their completion of the Annual Autism Self Assessment, as outlined by National Autism Strategy and subsequent guidance. It is important to bear in mind that accessibility is not a 'one size fits all' approach; the Autism Toolkit outlines considerations for accessibility. The focus for organisations should be on personal interactions that are supportive, responsive; to ensure that all engagement is person centred.</t>
  </si>
  <si>
    <t>"I want the everyday services that I come into contact with to know how to make reasonable adjustments 
to include me and accept me as I am. I want the staff who work in them to be aware and accepting of autism".</t>
  </si>
  <si>
    <t>Who does it apply to?</t>
  </si>
  <si>
    <t xml:space="preserve">·         Organisations that are commissioned to provide a service on behalf of PCC, CCC and/or the C&amp;P CCG. </t>
  </si>
  <si>
    <t xml:space="preserve">·         Organisations that provide services within Peterborough and Cambridgeshire  </t>
  </si>
  <si>
    <t>For commissioned services, the Autism Toolkit can be included within Invitation to Tender Documents (as a non-scored element) or, for services in contract, introduced to contract monitoring arrangements. The Autism Toolkit can also be implemented within applications to join Commissioning Frameworks or Dynamic Purchasing Systems. Providers utilising the Autism Toolkit will be detailed on the Autism Toolkit page of the Local Offer, to promote the sharing of good practice. Organisations 'fully meeting' 80% of the standards are eligible for an Autism Friendly certification - published on the Local Offer.</t>
  </si>
  <si>
    <t>For non-commissioned services across the public, private and voluntary sector, the Autism Toolkit is a self assessment tool. Providers utilising the Autism Toolkit will be detailed on the Autism Toolkit page of the Local Offer, to promote the sharing of good practice. Organisations 'fully meeting' 80% of the standards are eligible for a Autism Friendly certification - published on the Local Offer. Organisations using the Autism Toolkit can liaise with other organisations to share good practice when working towards a more autism-focused service</t>
  </si>
  <si>
    <t>Legislative Context</t>
  </si>
  <si>
    <t>The Children Act 1989 also established the roles and responsibilities of the local authorities when commissioning services; it requires local authorities to provide services designed: –
- To minimise the effect on disabled children within their area of their disabilities’;
- To give such children the opportunity to lead lives which are as normal as possible.[1]
The Children &amp; Families Act 2014 states that local authorities, alongside partner commissioning bodies must make joint commissioning arrangements about the education, health and care provision to be secured for—
(a)children and young people for whom the authority is responsible who have special educational needs, and
(b)children and young people in the authority’s area who have a disability.</t>
  </si>
  <si>
    <t xml:space="preserve"> The Care Act 2014 (5) places a strong emphasis on prevention, early identification and intervention in order to reduce the escalation of need for more complex and expensive care and support services. It also focuses on making sure that there is appropriate information and advice for people, support for carers, and promoting integration between social care and health care services. It also places a duty on local authorities to promote a person’s well-being when carrying out any of their care and support functions in respect of that person.</t>
  </si>
  <si>
    <t xml:space="preserve"> The Equality Act 2010 places a requirement on public services to anticipate and prevent discrimination against people with disabilities, which includes people with a learning disability, autism or both.</t>
  </si>
  <si>
    <t>In April 2014 the government published ‘Think Autism’, a strategy for meeting the needs of autistic adults in England. The strategy supports the Autism Act 2009. This has been reviewed by adults with autism and parent carers of children and young people with Autism. From this review, fifteen priority challenges for action have been identified by people with autism, carers, professionals and others who work with people with autism for this update. This Autism Toolkit aims to support organisations in meeting these challenges for action.</t>
  </si>
  <si>
    <t>An equal part of my local community</t>
  </si>
  <si>
    <t>1. I want to be accepted as who I am within my local community. I want people and organisations in my community to have opportunities to raise their awareness and acceptance of autism.</t>
  </si>
  <si>
    <t>2. I want my views and aspirations to be taken into account when decisions are made in my local area. I want to know whether my local area is doing as well as others.</t>
  </si>
  <si>
    <t>3. I want to know how to connect with other people. I want to be able to find local autism peer groups, family groups and low level support.</t>
  </si>
  <si>
    <t>4. I want the everyday services that I come into contact with to know how to make reasonable adjustments to include me and accept me as I am. I want the staff who work in them to be aware and accepting of autism.</t>
  </si>
  <si>
    <t>5. I want to be safe in my community and free from the risk of discrimination, hate crime and abuse.</t>
  </si>
  <si>
    <t>6. I want to be seen as me and for my gender, sexual orientation and race to be taken into account.</t>
  </si>
  <si>
    <t>The right support at the right time
during my lifetime</t>
  </si>
  <si>
    <t>7. I want a timely diagnosis from a trained professional. I want relevant information and support throughout the diagnostic process.</t>
  </si>
  <si>
    <t>8. I want autism to be included in local strategic needs assessments so that person centred local health, care and support services, based on good information about local needs, is available for people with autism.</t>
  </si>
  <si>
    <t>9. I want staff in health and social care services to understand that I have autism and how this affects me.</t>
  </si>
  <si>
    <t>10. I want to know that my family can get help and support when they need it.</t>
  </si>
  <si>
    <t>11. I want services and commissioners to understand how my autism affects me differently through my life. I want to be supported through big life changes such as transition from school, getting older or when a person close to me dies.</t>
  </si>
  <si>
    <t>12. I want people to recognise my autism and adapt the support they give me if I have additional needs such as a mental health problem, a learning disability or if I sometimes communicate through behaviours which others may find challenging.</t>
  </si>
  <si>
    <t>13. If I break the law, I want the criminal justice system to think about autism and to know how to work well with other services.</t>
  </si>
  <si>
    <t>Developing my skills and independence
and working to the best of my ability</t>
  </si>
  <si>
    <t>14. I want the same opportunities as everyone else to enhance my skills, to be empowered by services and to be as independent as possible.</t>
  </si>
  <si>
    <t>15. I want support to get a job and support from my employer to help me keep it.</t>
  </si>
  <si>
    <t>7. I want a timely diagnosis from a trained</t>
  </si>
  <si>
    <t>professional. I want relevant information</t>
  </si>
  <si>
    <t>and support throughout the diagnostic</t>
  </si>
  <si>
    <t>process.</t>
  </si>
  <si>
    <t>8. I want autism to be included in local</t>
  </si>
  <si>
    <t>strategic needs assessments so that</t>
  </si>
  <si>
    <t>person centred local health, care and</t>
  </si>
  <si>
    <t>support services, based on good</t>
  </si>
  <si>
    <t>information about local needs, is available</t>
  </si>
  <si>
    <t>for people with autism.</t>
  </si>
  <si>
    <t>Name and job role of person completing the Autism Toolkit</t>
  </si>
  <si>
    <t>Contact details of person completing the Autism Toolkit</t>
  </si>
  <si>
    <t>Organisation Name</t>
  </si>
  <si>
    <t>Date of Completion</t>
  </si>
  <si>
    <t>Name of Commissioning Body Signing off Autism Toolkit</t>
  </si>
  <si>
    <t>Date of Formal Sign Off</t>
  </si>
  <si>
    <t xml:space="preserve">Do you consent to the content of the completed Autism Toolkit being shared with other organisations in order to promote the sharing of good practice? This can be annoymised if required. </t>
  </si>
  <si>
    <t>Overview</t>
  </si>
  <si>
    <t xml:space="preserve">The Autism Toolkit is made up of a series of worksheets outlining the standards organisations need to consider to ensure their provision is accessible for children, young people and adults with an autism diagnosis. 
Each worksheet focuses on five separate standards; enabling organisations completing the self assessment to demonstrate if the standard has been met, partly met or not met.
</t>
  </si>
  <si>
    <t>The 5 standards are made up of the following;</t>
  </si>
  <si>
    <t>1. Environment; ensuring that the physical environment (if relevant) is accessible to children, young people and adults with autism</t>
  </si>
  <si>
    <t xml:space="preserve">2. Training; ensuring that providers of public services follow the 'Statutory guidance for Local Authorities and NHS organisations to support implementation of the Autism Strategy to help improve the delivery of the services' </t>
  </si>
  <si>
    <t>3. Communication Methods; ensuring that providers/organisations are aware and understand how to communicate with service users and should ensure accessible formats are available. This includes an acknowledgement that behaviour is a form of communication.</t>
  </si>
  <si>
    <t>4. Integration of Services; ensuring service providers/organisations have an understanding of the wider service offer, fostering relationships between internal and external providers/services</t>
  </si>
  <si>
    <t>5. Communications/Marketing; ensuring all services available for those with an autism diagnosis are appropriately communicated, using a variety of platforms and accessible channels</t>
  </si>
  <si>
    <t xml:space="preserve">After you have completed your scoring please review the 'Score Summary' to see an evaluation of your responses and where appropriate review the 'Agency Action Plan Summary' to see your generated action plan. </t>
  </si>
  <si>
    <t>Commissioned Services</t>
  </si>
  <si>
    <t xml:space="preserve">Providers taking part in a competitive tender process must submit the completed Autism Toolkit as part of the Invitation to Tender documentation. Providers completing the Autism Toolkit as part of contract monitoring processes must submit with quarterly monitoring data, as relevant. </t>
  </si>
  <si>
    <t>Non-Commissioned Services</t>
  </si>
  <si>
    <t>Organisations completing the Autism Toolkit as a self assessment tool can utilise the 'Agency Action Plan' summary to inform service development over time. They may wish to liaise with other agencies using the Autism Toolkit, to share good practice. Organisations utilising the Autism Toolkit can be part of the Autism Toolkit, as detailed on the Peterborough City Council &amp; Cambridgeshire County Council Local Offers.</t>
  </si>
  <si>
    <t>Back to INTRODUCTION</t>
  </si>
  <si>
    <t>questions</t>
  </si>
  <si>
    <t>answer 1</t>
  </si>
  <si>
    <t>answer 2</t>
  </si>
  <si>
    <t>answer 3</t>
  </si>
  <si>
    <t>N/A</t>
  </si>
  <si>
    <t>unanswered</t>
  </si>
  <si>
    <t xml:space="preserve">Please read each statement below and decide whether your organisation has 'Fully met' , 'Partly met' or 'Not met' the standard. 
</t>
  </si>
  <si>
    <t xml:space="preserve">1. Not met </t>
  </si>
  <si>
    <t>2. Partly met</t>
  </si>
  <si>
    <t>3. Fully met</t>
  </si>
  <si>
    <t>Rating</t>
  </si>
  <si>
    <t>If your grade is 'Fully met' or 'Partly met', please provide detailed evidence of how your agency is meeting this statement including the impact and outcomes.</t>
  </si>
  <si>
    <t>If your grade is "N/A", please provide full details as to why this statement is not applicable to your agency</t>
  </si>
  <si>
    <t xml:space="preserve">If your grade is 'Not met' or 'Partly met' please provide further details on what plans are in place to meet or improve upon the current standards? Who is responsible for these actions and by when?
</t>
  </si>
  <si>
    <t xml:space="preserve">The organisation has made reasonable adjustments to the visual physical environment to ensure it is accessible for those with an autism diagnosis. This may include considering:
- amount of personal space given (at least an arm's length) 
- setting using visual supports (for example, use labels with words or symbols to provide visual cues about expected behaviour) 
- colour of walls and furnishings 
- lighting (reduce fluorescent lighting, use blackout curtains or advise use of dark glasses or increase natural light) </t>
  </si>
  <si>
    <t xml:space="preserve">Not met' - The organisation has not made any reasonable adjustments to the visual physical environment to ensure it is accessible for those with an autism diagnosis. 
</t>
  </si>
  <si>
    <t xml:space="preserve">Partly met' - the organisation has some reasonable adjustments in place to the physical envrionment, but is not fully meeting the standard. 
</t>
  </si>
  <si>
    <t xml:space="preserve">Met' - the organisation has clearly made a variety reasonable adjustments to the visual physical environment to ensure it is accessible for those with an autism diagnosis. Where it is not possible to adjust or adapt the environment, consider varying the duration or nature of any assessment or intervention (including taking regular breaks) to limit the negative impact of the environment. Consider incorporating a safe space within a physical environment; enabling service users to take time to reduce the negative impact of sensory over-stimulation.
</t>
  </si>
  <si>
    <t xml:space="preserve">Lead person name/title: 
Action:
Impact:
Timescale:
Progress: 
</t>
  </si>
  <si>
    <t>The organisation has made reasonable adjustments to the auditory physical environment to ensure it is accessible for those with an autism diagnosis. This may include considering:
- noise levels (reduce external sounds or advise use of earplugs or ear defenders).</t>
  </si>
  <si>
    <t>Not met' - The organisation has made no reasonable adustments regarding auditory environment</t>
  </si>
  <si>
    <t>Partly met' - The organisation has met some of the standards of reasonable adjustments to auditory physical envrionment but is not fully meeting the standard.</t>
  </si>
  <si>
    <t xml:space="preserve">Met' - The organisation make reasonable adjustments to minimise external nosie or advise use of ear defenders. This may include avoiding sudden noises such as doors banging and hand dryers. </t>
  </si>
  <si>
    <t xml:space="preserve">The organisation has made reasonable adjustments to the olfactory physical environment to ensure it is accessible for those with an autism diagnosis. </t>
  </si>
  <si>
    <t>Not met' - organisation has made no reasonable adjustments to the physical environment to make it assecsible for those with an autism diagnosis.</t>
  </si>
  <si>
    <t>Partly met' - The organisation has met some of the standards of reasonable adjustments to olfactory physical envrionment but is not fully meeting the standard.</t>
  </si>
  <si>
    <t>Met' - the organisation has made reasonable adjustments to the physical environment to make it assecsible for those with an autism diagnosis and these can be evidenced.</t>
  </si>
  <si>
    <t xml:space="preserve">A feedback process is in place, to enable services users with an autism diagnosis to feed back (in a range of methods) regarding the physical environment of the service. These feedback methods must also be accessible to those who may require alternative communication methods. </t>
  </si>
  <si>
    <t>Not met' - organisation has not implemented a feedback process.</t>
  </si>
  <si>
    <t xml:space="preserve">Partly met' - organisation has some feedback processes in place but these are not available in an accessible format/utilising a variety of communication methods </t>
  </si>
  <si>
    <t xml:space="preserve">Met' - organisation has implemented an effective and accessible process in place for children/young people and adult service-users to feed back. This may include an anonymous feedback box; to allow service services to feed back about the setting and suggest improvements or changes. This may also include considering feedback mechanisms that incorporate Easy Read and PECs/Makaton
This feedback is reflected upon and informs service delivery going forward.  
</t>
  </si>
  <si>
    <t xml:space="preserve">Organisation has considered timing and frequency of support/sessions. This may include considering:
- organisation allocates specific times of the day for service users with autism. 
- organisation has considered whether frequent, short support sessions or infrequent, but longer support sessions would be beneficial to individual service users. 
- avoid any unnecessary delays, changes or cancellations; as these can cause more anxiety and upset than for other service users.
- clear about start and finish times and uses pictures/visuals to show what is planned for the meeting (activities can be ticked off as they happen)
-organisation strives to keep appointments for service users at the same time and place. 
</t>
  </si>
  <si>
    <t>Not met' - the organisation has not made any considerations for timing and frequency of support/sessions for service users with autism.</t>
  </si>
  <si>
    <t>Partly met' - the organisation has made some consideration for timing and frequency of sessions but has not fully met the standards.</t>
  </si>
  <si>
    <t xml:space="preserve">Met' - the organisation has considered timing and frequency of support/sessions. This may include:
- considering whether frequent, short support sessions or infrequent, but longer support sessions would be beneficial to the service users. 
- seeking to avoid any unnecessary delays, changes or cancellations; as these can cause more anxiety and upset than for other service users.
- implementing clear start &amp; finish times and using pictures/visuals to show what is planned for the meeting (activities can be ticked off as they happen)
- ensuring appointments for service users are kept at the same time and place. </t>
  </si>
  <si>
    <t>Organisation has considered offering pre-visits - if support or sessions are to take place in an unfamiliar place - to ensure that the location becomes more familiar to the service user</t>
  </si>
  <si>
    <t>Not met' - the organisation has not considered offering pre-visits to ensure service users are familiar with the location.</t>
  </si>
  <si>
    <t>Partly met' - the organisation had considered but not effectively implemented a pre-visits system, thus ensuring service users feel familiar with the location is not routine practice.</t>
  </si>
  <si>
    <t>Met' - the organisation offers pre-visits to ensure service users feel familiar with the location. The organisation is therefore able to illustrate how relationships are formed/built prior to accessing the environment; these pre-meets may include face-to-face visits at home or by video calls. This may also include visual aids such as photos of venue/environment and/or social stories for children and young people. This will support in reducing service users' anxiety about what the environment may look/feel like and giving service users the opportunity to suggest adjustments as needed.</t>
  </si>
  <si>
    <t xml:space="preserve">FOR PLACEMENT PROVIDERS ONLY
The physical environment of the placement; including Residential Home, Independent Special Educational Placement, Supported Living &amp; Supported Accommodation have carefully considered how to create an autism-friendly environment when taking on referrals for children, young people or adults with an autism diagnosis.
- residential care is provided in small, local
community-based units (of no more than six people and with well-supported single person
accommodation). The environment should be structured to support and maintain a collaborative
approach between the person with autism and their family, partner or carer(s) for the development and maintenance of interpersonal and community living skills.
Residential care environments should include activities that are:
structured and purposeful
designed to promote integration with the local community and use of local amenities
clearly timetabled with daily, weekly and sequential programmes that promote choice and autonomy. 
Residential care environments should have:
- designated areas for different activities that provide visual cues about expected behaviour
- adaptations to the physical environment for people with hyper- and/or hypo-sensory
sensitivities
- inside and outside spaces where the person with autism can be alone (for example, if they are over-stimulated).  
</t>
  </si>
  <si>
    <t>Not met' - The placement organisation has not considered how to create an autism friendly environment</t>
  </si>
  <si>
    <t xml:space="preserve">Partly met' - the organisation has considered the physical environment but does not ensure an autism-friendly environment is created when taking on referrals for children, young people or adults with an autism diagnosis. </t>
  </si>
  <si>
    <t>Met' - The physical environment of the placement; including Residential Home, Independent Special Educational Placement, Supported Living &amp; Supported Accommodation have carefully considered how to create an autism-friendly environment when taking on referrals for children, young people or adults with an autism diagnosis.</t>
  </si>
  <si>
    <t xml:space="preserve">FOR VIRTUAL ENVIRONMENT ONLY
The organisation has made reasonable adjustments to the virtual environment to ensure it is accessible for those with an autism diagnosis. This may include considering:
- being clear about how the appointment/meeting will run 
- having clear start and finish times 
- ensuring information given prior to the meeting is accessible 
- being clear about who will attend the virtual appointment or meeting and what their role is  
- ensuring that people can take a break from the virtual appointment or meeting  
- making sure only one person talks at once 
- making sure everyone has an opportunity to add comments or contribute after the appointment/meeting via email </t>
  </si>
  <si>
    <t xml:space="preserve">Not met' - The organisation has not made any reasonable adjustments to the virtual environment to ensure it is accessible for those with an autism diagnosis. 
</t>
  </si>
  <si>
    <t xml:space="preserve">Partly met' - the organisation has some reasonable adjustments in place to the virtual envrionment, but is not fully meeting the standard. 
</t>
  </si>
  <si>
    <t xml:space="preserve">Met' - the organisation has clearly made a variety of reasonable adjustments to the virtual physical environment to ensure it is accessible for those with an autism diagnosis. 
</t>
  </si>
  <si>
    <t>ONCE COMPLETED GO TO NEXT SECTION</t>
  </si>
  <si>
    <t xml:space="preserve">There is a named person responsible for implementing All Age Autism Training to staff teams throughout the organisation.  </t>
  </si>
  <si>
    <t xml:space="preserve">Not met' - There is no named person responsible for implementing Autism Training to staff teams throughout the organisation.  
</t>
  </si>
  <si>
    <t xml:space="preserve">Partly met' - There is no named person responsible for implementing Autism Training to staff teams throughout the organisation but Autism Training is being delivered in some way within the organisation. 
</t>
  </si>
  <si>
    <t xml:space="preserve">-'Met - There is a named person responsible for implementing Autism Training to staff teams throughout the organisation. 
</t>
  </si>
  <si>
    <t>The named person for All Age Autism Training has up to date knowledge of the Statutory guidance for Local Authorities and NHS organisations to support implementation of the
Autism Strategy.</t>
  </si>
  <si>
    <t xml:space="preserve">Not met' - The named person does not have up to date knowledge of the Statutory Guidance in relation to Autism. </t>
  </si>
  <si>
    <t xml:space="preserve">Partly met' - if the organisation has some arrangements in place regarding ensuring up to date knowledge of Statutory Guidance, but is not fully meeting the standard. </t>
  </si>
  <si>
    <t>Met' - The named person has up to date knowledge of Statutory Guidance, thereby supporting the Local Authority and CCG to implement the cross county Autism Strategy. This is disseminated throughout the organisation and reflected within the provision. The named person for Autism Training also ensures that training is delivered by those with direct experience of Autism and thus is not delivered from a neurotypical perspective.</t>
  </si>
  <si>
    <t xml:space="preserve">Training requirements are explicitly defined in job descriptions; workforce development is given sufficient time and funding to ensure that all staff members have access to the requisite training. </t>
  </si>
  <si>
    <t xml:space="preserve">Not met' - Training requirements are not made reference to in job descriptions and workforce development is not given sufficient time and funding to ensure that all staff members have access to the requisite training. </t>
  </si>
  <si>
    <t xml:space="preserve">Partly met' - Training requirements are made reference to in job descriptions; however, workforce development is not given sufficient time and funding to ensure that all staff members have access to the requisite training. </t>
  </si>
  <si>
    <t xml:space="preserve">Met' - Training requirements are explicitly defined in job descriptions; workforce development is given sufficient time and funding to ensure that all staff members have access to the requisite training. </t>
  </si>
  <si>
    <t xml:space="preserve">Training requirements with regards to autism are outlined with Workforce Development Policies &amp; Procedures </t>
  </si>
  <si>
    <t xml:space="preserve">Not met' - Training requirements with regards to autism are  not outlined with Workforce Development Policies &amp; Procedures </t>
  </si>
  <si>
    <t xml:space="preserve">Partly met' - There is limited reference to training requirements with regards to autism within Workforce Development Policies &amp; Procedures </t>
  </si>
  <si>
    <t>Met' - Training requirements with regards to autism are clearly and comprehensively outlined with Workforce Development Policies &amp; Procedures</t>
  </si>
  <si>
    <t>All staff or volunteers that come into contact with children, young people and adults with an autism diagnosis, or suspected autism, are able to access Autism Awarenss training. This includes raising awareness of the signs and symptoms of autism.</t>
  </si>
  <si>
    <t>Not met' - Staff and volunteers are not able to access Autism Awareness Training meaning they have little understanding of signs and symptoms of autism.</t>
  </si>
  <si>
    <t>Partly met' - Staff and volunteers have a basic knowledge of autism signs and symptoms.</t>
  </si>
  <si>
    <t xml:space="preserve">Met' the organisation is able to demonstrate that staff have a good enough understanding of autism to be able to think about what individuals might find difficult or experience differently.
</t>
  </si>
  <si>
    <t>All staff or volunteers have an awareness of the autism diagnosis pathway and how to access diagnostic services</t>
  </si>
  <si>
    <t>Not met' - Staff and volunteers do not have an awareness of the autism diagnosis pathway or how to access diagnosis services.</t>
  </si>
  <si>
    <t>Partly met' - Staff and volunteers have some knowledge or awareness of autism diagnosis pathways.</t>
  </si>
  <si>
    <t>Met' - Staff and volunteers are knowledgable on autism diagnois pathway and how to access diagnosis services.</t>
  </si>
  <si>
    <t>All staff or volunteers working closely, on a regular basis, children, young people and adults with an autism diagnosis are able to access levels of specialist training where this is needed to fulfil their responsibilities.</t>
  </si>
  <si>
    <t>Not met' Staff and volunteers are not able to access specialist training in order to fulfill ther rsponsibilities</t>
  </si>
  <si>
    <t xml:space="preserve">Partly met' - not all staff working closely with childre, young people &amp; adults on a regular basis have access to levels of specialist training where this is needed to fulfil their responsibilities </t>
  </si>
  <si>
    <t>Please rate 'met' if staff working closely, on a regular basis with service users with an autism diagnosis have skills in managing autism; including a knowledge of:
- the nature and course of autism
- the nature and course of behaviour that challenges 
- recognition of common coexisting conditions
- the child/young person or adult's experience of autism and its impact on them
- the impact of autism on family, friends and carers
- (for children &amp; young people) the importance of key transition points, such as changing schools or  services or entering puberty.</t>
  </si>
  <si>
    <t>All staff involved in assessments of children, young people and adults with an autism diagnosis have the suitable skills, knowledge and competence; as per the Care and
Support (Assessment) Regulations 2014.</t>
  </si>
  <si>
    <t>Not met' - Staff involved in assessments of people with autism do not have the skills, knowledge and competemce as per the Care and Support Regulations 2014.</t>
  </si>
  <si>
    <t xml:space="preserve">Partly met' - some staff involved in the assessments of children, young people &amp; adults with an autism diagnosis have the suitable skills, knowledge and competencies. </t>
  </si>
  <si>
    <t>Met' - All staff involved in assessments of children, young people and adults with an autism diagnosis have the suitable skills, knowledge and competence; as per the Care and
Support (Assessment) Regulations 2014.</t>
  </si>
  <si>
    <t xml:space="preserve">RELEVANT ONLY TO SERVICES PROVIDING SUPPORT REGULARLY ON A FACE TO FACE BASIS WITH SERVICE USERS WITH AN AUTISM DIAGNOSIS
Organisation has a named Autism Champion; a member of staff who has a good understanding, acceptance and knowledge of autism that they can share within their organisation/ business/ department/ team.
</t>
  </si>
  <si>
    <t>Not met' - Organisation does not have a named Autism Champion.</t>
  </si>
  <si>
    <t xml:space="preserve">Partly met' - organisation has members of staff within their team who have some understanding, acceptance and knowledge of autism; this is not shared within the organisation and there is no Autism Champion. </t>
  </si>
  <si>
    <t>Met' - organisation has a named champion.</t>
  </si>
  <si>
    <t>2.10</t>
  </si>
  <si>
    <t xml:space="preserve">FOR PLACEMENT PROVIDERS ONLY
Residential Care Staff:
- understand the principles and attitudes underpinning the effective delivery of residential
care for children, young people &amp; adults with autism
- work in collaboration with health and community care staff from a range of specialist services to support the delivery of a comprehensive care plan
- be trained in assessing and supporting the needs of children, young people &amp; adults with autism
- be consistent and predictable, but with some flexibility to enable change and choice
- be committed to involving families, partners and carers. </t>
  </si>
  <si>
    <t>Not met' - Placement organisations have not taken these principles into consideration when supporting children, young people and adults with autism.</t>
  </si>
  <si>
    <t>Partly met' - Placement organisations have taken some of these principles into consideration when supporting children, young people and adults with autism.</t>
  </si>
  <si>
    <t xml:space="preserve">Met' - Residential care staff:
- understand the principles and attitudes underpinning the effective delivery of residential
care for children, young people &amp; adults with autism
- work in collaboration with health and community care staff from a range of specialist services to support the delivery of a comprehensive care plan
- be trained in assessing and supporting the needs of children, young people &amp; adults with autism
- be consistent and predictable, but with some flexibility to enable change and choice
- be committed to involving families, partners and carers. </t>
  </si>
  <si>
    <t>organisation has considered how service users outline their communication needs prior to accessing the service. This includes asking (as appropriate) individuals, family members, carers or others who know the service users 
(including others involved professionally) what
works best for them.</t>
  </si>
  <si>
    <t>Not met' - organisation has not considered service users communication needs prior to them accessing the service.</t>
  </si>
  <si>
    <t xml:space="preserve">Partly met' - organisation has considerd, to a limited extent, how service users outline their communication methods  </t>
  </si>
  <si>
    <t xml:space="preserve">Met' - organisation seeks to find out as much as you can about service users, their needs and their preferred way of communicating. Reviewing a service user's crisis plan and/or person centred plan may makes up part of the 'fact finding' before an individual commences a service.
organisation also demonstrates how service users with autism can be 'flagged' on case management system to ensure they receive consistent and personalised care/support from the service 
</t>
  </si>
  <si>
    <t>Processes are in place to check if individuals have a health or hospital passport or a similar document that explains more about how autism impacts on
them and what practical arrangements will help them feel more comfortable</t>
  </si>
  <si>
    <t>Not met' - There are no processes in place to ensure practical arrangements are in place to make service users feel more comfortable</t>
  </si>
  <si>
    <t xml:space="preserve">Partly met' - organisation has some arrangements in place, but is not fully meeting the standard. </t>
  </si>
  <si>
    <t xml:space="preserve">Met' - organisation can demonstrate there are processes in place to ensure practical arrangements are in place to make service users feel more comfortable; this may include checking if individuals have a health/hospital passport, EHCP or pen portraits. </t>
  </si>
  <si>
    <t>organisation makes use of strengths and interests to facilitate engagement and
communication.</t>
  </si>
  <si>
    <t>Not met' - organisations do not understand the strengths or interests of service users and do not use them in order to aid engagement and communication with them</t>
  </si>
  <si>
    <t xml:space="preserve">Partly met' -  organisation makes some use of service users' strengths and interests to facilitate engagement and communication. </t>
  </si>
  <si>
    <t>Met' - organisation fully makes use of strengths and interests to facilitate engagement and communication.</t>
  </si>
  <si>
    <t xml:space="preserve">organisation ensures there are sufficient staff and/or volunteers familiar with the alternative communication methods which may be required to communicate with service users with autism
</t>
  </si>
  <si>
    <t>Not met' - There are no staff/volunteers familiar with alternative communication methods to communicate with service users with autism.</t>
  </si>
  <si>
    <t xml:space="preserve">Partly met' - if your agency has some arrangements in place, but is not fully meeting the standard. </t>
  </si>
  <si>
    <t xml:space="preserve">Met' - organisation can outline that there are sufficient staff and/or volunteers familiar with the alternative communication methods which may be required to communicate with service users with autism. This demonstrates an individualised approach to service users, reflecting the diversity in autism presentation. </t>
  </si>
  <si>
    <t xml:space="preserve">organisation has considered communication methods within the environment; including the introduction of visual supports, for example, words, pictures or symbols that are meaningful for service users with an autism diagnosis </t>
  </si>
  <si>
    <t>Not met' - organisation has not considered communication methods within the environment with no introduction of visual supports.</t>
  </si>
  <si>
    <t xml:space="preserve">Partly met' - organisation has considered communication methods but implementation of these remain limited.  </t>
  </si>
  <si>
    <t>Met' - The organisation has fully considered and outlined how communication methods will be implemented within the environment. organisation has considered using
other ways to communicate such as using pictures, photos, diagrams or demonstration and sought to find out in advance the individual’s preferred way
of communicating. This may include utilising systems such as the 'Traffic light system' enabling service users with autism to notify staff if they become anxious and/or distressed.</t>
  </si>
  <si>
    <t xml:space="preserve">Organisation has considered how service users contact the service; ensuring that service users can make contact in a variety of methods </t>
  </si>
  <si>
    <t>Not met' - The organisation has not consider how service users contact the service in a variety of methods.</t>
  </si>
  <si>
    <t>Met' - organisation has demonstrate how service users can contact the service using a variety of methods. This may include:
-Introducing a text message booking system
-Engaging carers in the booking process - -Where written communication is required,  avoid using brown envelopes and make sure information is suited to the audience
-Where phone communication is required, ensure staff have the requisite communication skills to engage with service users with autism</t>
  </si>
  <si>
    <t>organisation has considered the role of a service user's carer or support worker in facilitating access to the service</t>
  </si>
  <si>
    <t>Not met' - organisation has not thought about or outlined how parent carers, carers/support workers can help service users to contact the service, attend and engage with the service.</t>
  </si>
  <si>
    <t xml:space="preserve">Partly met' - organisation has made some considerations but facilitating access to the service is not implemented. </t>
  </si>
  <si>
    <t xml:space="preserve">Met' - the organisation has considered the role of a service user's carer or support worker in facilitating access to the service. </t>
  </si>
  <si>
    <t>The organisation can demonstrate an understanding of the wider service offer - ensuring that care pathways are negotiable, workable and understandable for service users with autism and their families/carers.</t>
  </si>
  <si>
    <t>Not met' - The organisation cannot demonstrate an understanding of the wider service offer</t>
  </si>
  <si>
    <t xml:space="preserve">Partly met' - the organisation can demonstrate some understanding of the wider offer but this can be developed upon in conjunction with Commissioning bodies  </t>
  </si>
  <si>
    <t>Met' - the organisation demonstrates an understanding of the wider service offer comprehensively - and ensures that care pathways are negotiable, workable and understandable for service users with autism and their families.</t>
  </si>
  <si>
    <t>The organisation can demonstrate how they foster relationships between internal and external organisations; including those provided by the local authority or NHS body or commissioned by them. This may also include private or voluntary/3rd sector organisations as well.</t>
  </si>
  <si>
    <t xml:space="preserve">Not met' - The organisation can demonstrate how they foster relationships between internal and external organisations </t>
  </si>
  <si>
    <t xml:space="preserve">Partly met' - the organisation is able to demonstrate, to a limited extent, how relationships between internal and external organisations are fostered to promote integration of service provision </t>
  </si>
  <si>
    <t xml:space="preserve">Met' - The organisation can demonstrate fully how they foster relationships between internal and external providers
</t>
  </si>
  <si>
    <t xml:space="preserve">The organisation supports the smooth transition from children/young people's services to adults services. </t>
  </si>
  <si>
    <t xml:space="preserve">Not met' - the organisation does not support the smooth transition from children/young people's to adults services. </t>
  </si>
  <si>
    <t xml:space="preserve">Partly met' - the organisation is able to demonstrate, to a limited extent how they support transitions from children/young people's to adults services.  </t>
  </si>
  <si>
    <t xml:space="preserve">Met' - the organisation supports the smooth transition from children/young people's services to adults services. This may include: implementing a transitions pathway and/or designating a transitions member of staff to ensure that the next stage of a young person's journey (further education, supported employment or day opportunities) is managed. </t>
  </si>
  <si>
    <t xml:space="preserve">The organisations works in collaboration with other organisations/services working with the service user - to ensure an individualised and consistent approach is used across all settings </t>
  </si>
  <si>
    <t xml:space="preserve">Not met' - The organisation is not able to demonstrate how they take a individualised and consistent approach 
</t>
  </si>
  <si>
    <t>Partly met' - The organisation is able to demonstrate, to a limited extent, how they take a individualised and consistent approach but they make not take measures to ensure this is used across all settings</t>
  </si>
  <si>
    <t xml:space="preserve">Met' - The organisation takes a individualised and consistent approach and endeavors to ensure this is used across all settings. This may include:
- designating a specific professional /member of staff to oversee the whole period of care/support
</t>
  </si>
  <si>
    <t xml:space="preserve">The organisation implements systems (e.g. case management) for the overall coordination and continuity of care; ensuring that information between organisations (with consent) is shared thereby avoiding multiple assessments of need </t>
  </si>
  <si>
    <t>Not met' - The organisation does not take the neccesary steps to ensure coordination and continuity of care and support.</t>
  </si>
  <si>
    <t xml:space="preserve">Partly met' - the organisation is able to demonstrate that some measures have been taken to ensure consistency of care and support </t>
  </si>
  <si>
    <t xml:space="preserve">Met' - The organisation implements systems (e.g. case management) for the overall coordination and continuity of care; ensuring that information between organisations (with consent) is shared thereby avoiding multiple assessments of need </t>
  </si>
  <si>
    <t>The organisation designates a professional to work with the service user consistently over the period of support,</t>
  </si>
  <si>
    <t>Not met' - the organisation does not provide consistency with regards to the professional working with the service user.</t>
  </si>
  <si>
    <t>Partly met' - the organisation does not consistently designate a professional to work with a service user with autism over the period of support.</t>
  </si>
  <si>
    <t>Met' - the organisation ensures that a professional is designated to work with a service user throughout the period of support</t>
  </si>
  <si>
    <t>The organisation demonstrates a commitment to participation and coproduction with service users with autism</t>
  </si>
  <si>
    <t>Not met' - The organisation does not evidence any commitment to participation and coproduction with service users with autism.</t>
  </si>
  <si>
    <t>Partly met' - the organisation is able to demonstrate some examples of engaging with service users to inform service delivery but this can be developed further.</t>
  </si>
  <si>
    <t xml:space="preserve">Met' the organisation demonstrates a commitment to participation and coproduction with service users with autism - to inform service delivery on an ongoing basis. </t>
  </si>
  <si>
    <t xml:space="preserve">Organisation communicates information about the service offer, and how this service is accessed across numerous different channels; ensuring the information across these channels remains consistent. </t>
  </si>
  <si>
    <t xml:space="preserve">Not met' - The organisation does not communicate information about the service offer across different channels </t>
  </si>
  <si>
    <t xml:space="preserve">Partly Met' - the organisation has given some consideration to how information can be communicated across different channels but this can be developed further </t>
  </si>
  <si>
    <t xml:space="preserve">Met' - The organisation does communicate information about the service offer across different channels; this may include physical format, utilising Social Media, </t>
  </si>
  <si>
    <t>Organisation communicates information about the service offer, and how this service is accessed in a variety of accessible formats - ensuring that care pathways are accessible and acceptable to all people in need of them</t>
  </si>
  <si>
    <t>Not met' -  organisation communicates limited information about the service offer, and how this service is accessed but no consideration has been made to the accessibility of these formats</t>
  </si>
  <si>
    <t xml:space="preserve">Partly met' - organisation communicates information about the service offer, and how this service is accessed but this is not in a variety of accessible formats </t>
  </si>
  <si>
    <t>Met' - organisation communicates information about the service offer, and how this service is accessed in a variety of accessible formats - ensuring that care pathways are accessible and acceptable to all people in need of them</t>
  </si>
  <si>
    <t>Organisations work with Commissioners to ensure that services are captured accurately across Local Authority and Clinical Commissioning Group channels i.e. Local Offer, Family Information Service, LA Website, Social Media</t>
  </si>
  <si>
    <t>Not met' - organisation does not ensure that services are captured accurately across Local Authority and Clinical Commissioning Group channels i.e. Local Offer, Family Information Service, LA Website, Social Media</t>
  </si>
  <si>
    <t>Partly met - organisations work with Commissioners to ensure that services are captured accurately but communications and marketing could be further developed</t>
  </si>
  <si>
    <t>Met' - organisations work with Commissioners to ensure that services are captured accurately across Local Authority and Clinical Commissioning Group channels i.e. Local Offer, Family Information Service, LA Website, Social Media</t>
  </si>
  <si>
    <t xml:space="preserve">Ensure that service users with a diagnosis of autism are engaged in the mobilisation of the service - to ensure integration between services, supporting service users to transition between services without having to re-tell their story.  This may include liaising with, for example, Partnership Boards, Parent Carer Forums </t>
  </si>
  <si>
    <t>Not met' - organisation does not ensures that services users with a diagnosis of autism are engaged in the mobilisation of the service.</t>
  </si>
  <si>
    <t>Partly Met' - organisation ensures that services users with a diagnosis of autism are engaged in the mobilisation of the service but this could be developed further.</t>
  </si>
  <si>
    <t xml:space="preserve">Met' - organisation ensures that services users with a diagnosis of autism are engaged in the mobilisation of the service - to ensure integration between services, supporting service users to transition between services without having to re-tell their story.  </t>
  </si>
  <si>
    <t>ACTION PLAN SUMMARY</t>
  </si>
  <si>
    <t>Organisation:</t>
  </si>
  <si>
    <t>='User Details'!B12</t>
  </si>
  <si>
    <t>Date completed:</t>
  </si>
  <si>
    <t>Question</t>
  </si>
  <si>
    <t>Actions transferred from each sheet to Agency Action Tracker</t>
  </si>
  <si>
    <t>Section 11 Self Assessment Tool - Score Summary</t>
  </si>
  <si>
    <t>Totals for each area</t>
  </si>
  <si>
    <t>Standard</t>
  </si>
  <si>
    <t>No of questions</t>
  </si>
  <si>
    <t>Not met</t>
  </si>
  <si>
    <t xml:space="preserve">Partly met </t>
  </si>
  <si>
    <t>Fully met</t>
  </si>
  <si>
    <t>Unanswered</t>
  </si>
  <si>
    <t>Total All Areas</t>
  </si>
  <si>
    <t>References</t>
  </si>
  <si>
    <t>Title</t>
  </si>
  <si>
    <t>Link</t>
  </si>
  <si>
    <t>NICE - Service organisation and delivery for autism spectrum disorder spectrum disorder. July 2020.</t>
  </si>
  <si>
    <t>file:///home/chronos/u-dc22ceb58632d3ce91dffd671c87cd58ae713a5a/MyFiles/Downloads/autism-spectrum-disorder-service-organisation-and-delivery-for-autism-spectrum-disorder%20(1).pdf</t>
  </si>
  <si>
    <t>NHS (Education for Scotland) KEY CONSIDERATIONS
IN PROMOTING POSITIVE PRACTICE
FOR AUTISM SPECTRUM DISORDERS</t>
  </si>
  <si>
    <t>https://www.knowledge.scot.nhs.uk/media/12413447/nesd0565%20autismguide_web.pdf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</si>
</sst>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2" x14ac:knownFonts="1">
    <font>
      <sz val="10"/>
      <name val="Arial"/>
    </font>
    <font>
      <b/>
      <sz val="14"/>
      <name val="Arial"/>
      <family val="2"/>
    </font>
    <font>
      <b/>
      <sz val="10"/>
      <name val="Arial"/>
      <family val="2"/>
    </font>
    <font>
      <b/>
      <sz val="12"/>
      <name val="Arial"/>
      <family val="2"/>
    </font>
    <font>
      <sz val="10"/>
      <name val="Arial"/>
      <family val="2"/>
    </font>
    <font>
      <sz val="12"/>
      <name val="Arial"/>
      <family val="2"/>
    </font>
    <font>
      <u/>
      <sz val="10"/>
      <color indexed="12"/>
      <name val="Arial"/>
      <family val="2"/>
    </font>
    <font>
      <sz val="16"/>
      <name val="Arial"/>
      <family val="2"/>
    </font>
    <font>
      <b/>
      <sz val="12"/>
      <color indexed="38"/>
      <name val="Arial"/>
      <family val="2"/>
    </font>
    <font>
      <b/>
      <sz val="16"/>
      <name val="Arial"/>
      <family val="2"/>
    </font>
    <font>
      <b/>
      <sz val="12"/>
      <color indexed="21"/>
      <name val="Arial"/>
      <family val="2"/>
    </font>
    <font>
      <b/>
      <u/>
      <sz val="14"/>
      <color indexed="10"/>
      <name val="Arial"/>
      <family val="2"/>
    </font>
    <font>
      <b/>
      <sz val="12"/>
      <color indexed="8"/>
      <name val="Arial"/>
      <family val="2"/>
    </font>
    <font>
      <sz val="10"/>
      <color indexed="8"/>
      <name val="Arial"/>
      <family val="2"/>
    </font>
    <font>
      <b/>
      <sz val="18"/>
      <color indexed="21"/>
      <name val="Arial Black"/>
      <family val="2"/>
    </font>
    <font>
      <b/>
      <i/>
      <sz val="12"/>
      <name val="Arial"/>
      <family val="2"/>
    </font>
    <font>
      <b/>
      <i/>
      <sz val="14"/>
      <name val="Arial"/>
      <family val="2"/>
    </font>
    <font>
      <sz val="14"/>
      <name val="Arial"/>
      <family val="2"/>
    </font>
    <font>
      <u/>
      <sz val="14"/>
      <color indexed="12"/>
      <name val="Arial"/>
      <family val="2"/>
    </font>
    <font>
      <b/>
      <u/>
      <sz val="14"/>
      <color indexed="12"/>
      <name val="Arial"/>
      <family val="2"/>
    </font>
    <font>
      <sz val="12"/>
      <name val="Arial"/>
      <family val="2"/>
    </font>
    <font>
      <b/>
      <sz val="12"/>
      <name val="Arial"/>
      <family val="2"/>
    </font>
    <font>
      <b/>
      <sz val="12"/>
      <color indexed="9"/>
      <name val="Arial"/>
      <family val="2"/>
    </font>
    <font>
      <b/>
      <sz val="11"/>
      <name val="Arial"/>
      <family val="2"/>
    </font>
    <font>
      <sz val="11"/>
      <name val="Arial"/>
      <family val="2"/>
    </font>
    <font>
      <b/>
      <sz val="11"/>
      <name val="Arial"/>
      <family val="2"/>
    </font>
    <font>
      <i/>
      <sz val="10"/>
      <name val="Arial"/>
      <family val="2"/>
    </font>
    <font>
      <b/>
      <sz val="14"/>
      <color indexed="9"/>
      <name val="Arial"/>
      <family val="2"/>
    </font>
    <font>
      <b/>
      <u/>
      <sz val="12"/>
      <color indexed="56"/>
      <name val="Arial"/>
      <family val="2"/>
    </font>
    <font>
      <sz val="16"/>
      <color indexed="56"/>
      <name val="Arial"/>
      <family val="2"/>
    </font>
    <font>
      <b/>
      <sz val="16"/>
      <color indexed="56"/>
      <name val="Arial"/>
      <family val="2"/>
    </font>
    <font>
      <b/>
      <i/>
      <sz val="12"/>
      <color indexed="56"/>
      <name val="Arial"/>
      <family val="2"/>
    </font>
    <font>
      <sz val="10"/>
      <color indexed="56"/>
      <name val="Arial"/>
      <family val="2"/>
    </font>
    <font>
      <b/>
      <sz val="12"/>
      <color indexed="56"/>
      <name val="Arial"/>
      <family val="2"/>
    </font>
    <font>
      <b/>
      <sz val="16"/>
      <color indexed="56"/>
      <name val="Arial"/>
      <family val="2"/>
    </font>
    <font>
      <sz val="16"/>
      <color indexed="56"/>
      <name val="Arial"/>
      <family val="2"/>
    </font>
    <font>
      <b/>
      <sz val="14"/>
      <color indexed="56"/>
      <name val="Arial"/>
      <family val="2"/>
    </font>
    <font>
      <sz val="14"/>
      <color indexed="56"/>
      <name val="Arial"/>
      <family val="2"/>
    </font>
    <font>
      <u/>
      <sz val="14"/>
      <color indexed="56"/>
      <name val="Arial"/>
      <family val="2"/>
    </font>
    <font>
      <b/>
      <sz val="10"/>
      <color indexed="56"/>
      <name val="Arial"/>
      <family val="2"/>
    </font>
    <font>
      <b/>
      <sz val="10"/>
      <color indexed="9"/>
      <name val="Arial"/>
      <family val="2"/>
    </font>
    <font>
      <sz val="14"/>
      <color indexed="9"/>
      <name val="Arial"/>
      <family val="2"/>
    </font>
    <font>
      <b/>
      <sz val="12"/>
      <color indexed="49"/>
      <name val="Arial"/>
      <family val="2"/>
    </font>
    <font>
      <sz val="12"/>
      <color indexed="49"/>
      <name val="Arial"/>
      <family val="2"/>
    </font>
    <font>
      <b/>
      <u/>
      <sz val="12"/>
      <color indexed="49"/>
      <name val="Arial"/>
      <family val="2"/>
    </font>
    <font>
      <u/>
      <sz val="12"/>
      <color indexed="49"/>
      <name val="Arial"/>
      <family val="2"/>
    </font>
    <font>
      <b/>
      <u/>
      <sz val="14"/>
      <color indexed="49"/>
      <name val="Arial"/>
      <family val="2"/>
    </font>
    <font>
      <b/>
      <sz val="22"/>
      <color indexed="56"/>
      <name val="Arial"/>
      <family val="2"/>
    </font>
    <font>
      <b/>
      <u/>
      <sz val="11"/>
      <name val="Arial"/>
      <family val="2"/>
    </font>
    <font>
      <sz val="11"/>
      <name val="Symbol"/>
      <family val="1"/>
      <charset val="2"/>
    </font>
    <font>
      <sz val="7"/>
      <name val="Times New Roman"/>
      <family val="1"/>
    </font>
    <font>
      <i/>
      <sz val="11"/>
      <name val="Arial"/>
      <family val="2"/>
    </font>
    <font>
      <b/>
      <i/>
      <sz val="11"/>
      <name val="Arial"/>
      <family val="2"/>
    </font>
    <font>
      <b/>
      <sz val="11"/>
      <color indexed="10"/>
      <name val="Arial"/>
      <family val="2"/>
    </font>
    <font>
      <b/>
      <sz val="11"/>
      <color indexed="51"/>
      <name val="Arial"/>
      <family val="2"/>
    </font>
    <font>
      <b/>
      <sz val="11"/>
      <color indexed="50"/>
      <name val="Arial"/>
      <family val="2"/>
    </font>
    <font>
      <b/>
      <u/>
      <sz val="16"/>
      <color indexed="56"/>
      <name val="Arial"/>
      <family val="2"/>
    </font>
    <font>
      <b/>
      <sz val="14"/>
      <color rgb="FF002060"/>
      <name val="Arial"/>
      <family val="2"/>
    </font>
    <font>
      <sz val="14"/>
      <color rgb="FF002060"/>
      <name val="Arial"/>
      <family val="2"/>
    </font>
    <font>
      <b/>
      <sz val="12"/>
      <color indexed="9"/>
      <name val="Calibri"/>
    </font>
    <font>
      <b/>
      <sz val="14"/>
      <color indexed="9"/>
      <name val="Calibri"/>
    </font>
    <font>
      <sz val="12"/>
      <color indexed="9"/>
      <name val="Calibri"/>
    </font>
    <font>
      <b/>
      <sz val="12"/>
      <color indexed="8"/>
      <name val="Calibri"/>
    </font>
    <font>
      <sz val="12"/>
      <name val="Calibri"/>
    </font>
    <font>
      <i/>
      <sz val="12"/>
      <name val="Calibri"/>
    </font>
    <font>
      <b/>
      <sz val="12"/>
      <name val="Calibri"/>
    </font>
    <font>
      <sz val="12"/>
      <color rgb="FF444444"/>
      <name val="Calibri"/>
    </font>
    <font>
      <i/>
      <sz val="12"/>
      <color rgb="FF000000"/>
      <name val="Calibri"/>
    </font>
    <font>
      <i/>
      <sz val="11"/>
      <color rgb="FF70AD47"/>
      <name val="Calibri"/>
    </font>
    <font>
      <b/>
      <sz val="11"/>
      <name val="Calibri"/>
    </font>
    <font>
      <sz val="10"/>
      <name val="Calibri"/>
    </font>
    <font>
      <sz val="16"/>
      <name val="Calibri"/>
    </font>
    <font>
      <i/>
      <sz val="12"/>
      <color indexed="8"/>
      <name val="Calibri"/>
    </font>
    <font>
      <b/>
      <sz val="14"/>
      <name val="Calibri"/>
    </font>
    <font>
      <b/>
      <i/>
      <sz val="12"/>
      <name val="Calibri"/>
    </font>
    <font>
      <b/>
      <u/>
      <sz val="12"/>
      <color indexed="56"/>
      <name val="Calibri"/>
    </font>
    <font>
      <b/>
      <sz val="16"/>
      <color indexed="56"/>
      <name val="Calibri"/>
    </font>
    <font>
      <b/>
      <i/>
      <sz val="10"/>
      <color indexed="38"/>
      <name val="Calibri"/>
    </font>
    <font>
      <u/>
      <sz val="10"/>
      <color indexed="12"/>
      <name val="Calibri"/>
    </font>
    <font>
      <sz val="14"/>
      <name val="Arial"/>
    </font>
    <font>
      <b/>
      <sz val="22"/>
      <color indexed="56"/>
      <name val="Calibri"/>
    </font>
    <font>
      <sz val="12"/>
      <color indexed="49"/>
      <name val="Calibri"/>
    </font>
    <font>
      <b/>
      <sz val="28"/>
      <color indexed="56"/>
      <name val="Calibri"/>
    </font>
    <font>
      <b/>
      <u/>
      <sz val="14"/>
      <color rgb="FF33CCCC"/>
      <name val="Calibri"/>
    </font>
    <font>
      <b/>
      <sz val="14"/>
      <color rgb="FF000000"/>
      <name val="Calibri"/>
    </font>
    <font>
      <b/>
      <i/>
      <sz val="14"/>
      <color indexed="56"/>
      <name val="Arial"/>
      <family val="2"/>
    </font>
    <font>
      <b/>
      <sz val="14"/>
      <color rgb="FF7030A0"/>
      <name val="Arial"/>
      <family val="2"/>
    </font>
    <font>
      <b/>
      <sz val="14"/>
      <color rgb="FF7030A0"/>
      <name val="Arial"/>
    </font>
    <font>
      <sz val="14"/>
      <color rgb="FF0070C0"/>
      <name val="Arial"/>
      <family val="2"/>
    </font>
    <font>
      <sz val="14"/>
      <color rgb="FF0070C0"/>
      <name val="Arial"/>
    </font>
    <font>
      <sz val="14"/>
      <color rgb="FF305496"/>
      <name val="Arial"/>
      <family val="2"/>
    </font>
    <font>
      <sz val="14"/>
      <color rgb="FF305496"/>
      <name val="Arial"/>
    </font>
  </fonts>
  <fills count="10">
    <fill>
      <patternFill patternType="none"/>
    </fill>
    <fill>
      <patternFill patternType="gray125"/>
    </fill>
    <fill>
      <patternFill patternType="solid">
        <fgColor indexed="56"/>
        <bgColor indexed="64"/>
      </patternFill>
    </fill>
    <fill>
      <patternFill patternType="solid">
        <fgColor indexed="10"/>
        <bgColor indexed="64"/>
      </patternFill>
    </fill>
    <fill>
      <patternFill patternType="solid">
        <fgColor indexed="51"/>
        <bgColor indexed="64"/>
      </patternFill>
    </fill>
    <fill>
      <patternFill patternType="solid">
        <fgColor indexed="50"/>
        <bgColor indexed="64"/>
      </patternFill>
    </fill>
    <fill>
      <patternFill patternType="solid">
        <fgColor indexed="48"/>
        <bgColor indexed="64"/>
      </patternFill>
    </fill>
    <fill>
      <patternFill patternType="solid">
        <fgColor rgb="FFFFCC00"/>
        <bgColor indexed="64"/>
      </patternFill>
    </fill>
    <fill>
      <patternFill patternType="solid">
        <fgColor rgb="FF99CC0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56"/>
      </left>
      <right style="thin">
        <color indexed="56"/>
      </right>
      <top style="thin">
        <color indexed="56"/>
      </top>
      <bottom style="thin">
        <color indexed="56"/>
      </bottom>
      <diagonal/>
    </border>
    <border>
      <left style="thin">
        <color indexed="9"/>
      </left>
      <right style="thin">
        <color indexed="9"/>
      </right>
      <top style="thin">
        <color indexed="9"/>
      </top>
      <bottom/>
      <diagonal/>
    </border>
    <border>
      <left style="thin">
        <color indexed="56"/>
      </left>
      <right style="thin">
        <color indexed="56"/>
      </right>
      <top/>
      <bottom style="thin">
        <color indexed="56"/>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56"/>
      </right>
      <top style="thin">
        <color indexed="9"/>
      </top>
      <bottom/>
      <diagonal/>
    </border>
    <border>
      <left style="thin">
        <color indexed="56"/>
      </left>
      <right style="thin">
        <color indexed="56"/>
      </right>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style="thin">
        <color indexed="56"/>
      </right>
      <top style="thin">
        <color indexed="56"/>
      </top>
      <bottom style="thin">
        <color indexed="56"/>
      </bottom>
      <diagonal/>
    </border>
    <border>
      <left style="thin">
        <color indexed="9"/>
      </left>
      <right style="thin">
        <color indexed="56"/>
      </right>
      <top style="thin">
        <color indexed="56"/>
      </top>
      <bottom/>
      <diagonal/>
    </border>
    <border>
      <left style="thin">
        <color indexed="9"/>
      </left>
      <right style="thin">
        <color indexed="56"/>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rgb="FF000000"/>
      </left>
      <right style="thin">
        <color rgb="FF000000"/>
      </right>
      <top style="thin">
        <color rgb="FF000000"/>
      </top>
      <bottom style="thin">
        <color rgb="FF000000"/>
      </bottom>
      <diagonal/>
    </border>
    <border>
      <left style="thin">
        <color indexed="56"/>
      </left>
      <right style="thin">
        <color indexed="56"/>
      </right>
      <top style="thin">
        <color indexed="56"/>
      </top>
      <bottom/>
      <diagonal/>
    </border>
    <border>
      <left style="thin">
        <color indexed="56"/>
      </left>
      <right style="thin">
        <color indexed="56"/>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259">
    <xf numFmtId="0" fontId="0" fillId="0" borderId="0" xfId="0"/>
    <xf numFmtId="0" fontId="4" fillId="0" borderId="0" xfId="0" applyFont="1" applyAlignment="1">
      <alignment vertical="top"/>
    </xf>
    <xf numFmtId="0" fontId="0" fillId="0" borderId="0" xfId="0" applyAlignment="1">
      <alignment horizontal="center"/>
    </xf>
    <xf numFmtId="0" fontId="1" fillId="0" borderId="0" xfId="0" applyFont="1"/>
    <xf numFmtId="0" fontId="15" fillId="0" borderId="0" xfId="0" applyFont="1"/>
    <xf numFmtId="0" fontId="17" fillId="0" borderId="0" xfId="0" applyFont="1"/>
    <xf numFmtId="0" fontId="14" fillId="0" borderId="0" xfId="0" applyFont="1" applyAlignment="1">
      <alignment horizontal="center" vertical="top"/>
    </xf>
    <xf numFmtId="0" fontId="1" fillId="0" borderId="0" xfId="0" applyFont="1" applyAlignment="1">
      <alignment horizontal="center"/>
    </xf>
    <xf numFmtId="0" fontId="15" fillId="0" borderId="0" xfId="0" applyFont="1" applyAlignment="1">
      <alignment wrapText="1"/>
    </xf>
    <xf numFmtId="0" fontId="0" fillId="0" borderId="0" xfId="0" applyAlignment="1">
      <alignment wrapText="1"/>
    </xf>
    <xf numFmtId="0" fontId="21" fillId="0" borderId="0" xfId="0" applyFont="1" applyAlignment="1">
      <alignment vertical="center"/>
    </xf>
    <xf numFmtId="0" fontId="10" fillId="0" borderId="0" xfId="0" applyFont="1" applyAlignment="1">
      <alignment horizontal="left" vertical="top"/>
    </xf>
    <xf numFmtId="0" fontId="8" fillId="0" borderId="0" xfId="0" applyFont="1" applyAlignment="1">
      <alignment horizontal="left" vertical="top"/>
    </xf>
    <xf numFmtId="0" fontId="6" fillId="0" borderId="0" xfId="1" applyAlignment="1" applyProtection="1">
      <alignment horizontal="left" vertical="center"/>
    </xf>
    <xf numFmtId="0" fontId="0" fillId="0" borderId="0" xfId="0" applyAlignment="1">
      <alignment vertical="center"/>
    </xf>
    <xf numFmtId="0" fontId="2" fillId="0" borderId="1" xfId="0" applyFont="1" applyBorder="1" applyAlignment="1">
      <alignment horizontal="left" vertical="top" wrapText="1"/>
    </xf>
    <xf numFmtId="0" fontId="0" fillId="0" borderId="0" xfId="0" applyAlignment="1">
      <alignment horizontal="left" wrapText="1"/>
    </xf>
    <xf numFmtId="0" fontId="0" fillId="0" borderId="1" xfId="0" applyBorder="1" applyAlignment="1">
      <alignment horizontal="left" vertical="top" wrapText="1"/>
    </xf>
    <xf numFmtId="0" fontId="23" fillId="0" borderId="0" xfId="0" applyFont="1" applyAlignment="1">
      <alignment horizontal="left" vertical="top" wrapText="1"/>
    </xf>
    <xf numFmtId="0" fontId="4" fillId="0" borderId="0" xfId="0" applyFont="1" applyAlignment="1">
      <alignment vertical="top" wrapText="1"/>
    </xf>
    <xf numFmtId="0" fontId="13" fillId="0" borderId="0" xfId="0" applyFont="1" applyAlignment="1">
      <alignment vertical="top" wrapText="1"/>
    </xf>
    <xf numFmtId="0" fontId="4" fillId="0" borderId="0" xfId="0" applyFont="1" applyAlignment="1" applyProtection="1">
      <alignment horizontal="left" vertical="top" wrapText="1"/>
      <protection locked="0"/>
    </xf>
    <xf numFmtId="0" fontId="12" fillId="0" borderId="0" xfId="0" applyFont="1" applyAlignment="1" applyProtection="1">
      <alignment horizontal="center" vertical="center" wrapText="1"/>
      <protection locked="0"/>
    </xf>
    <xf numFmtId="0" fontId="23" fillId="0" borderId="0" xfId="0" applyFont="1" applyAlignment="1">
      <alignment vertical="top"/>
    </xf>
    <xf numFmtId="0" fontId="0" fillId="0" borderId="0" xfId="0" applyAlignment="1">
      <alignment horizontal="left"/>
    </xf>
    <xf numFmtId="0" fontId="2" fillId="0" borderId="0" xfId="0" applyFont="1" applyAlignment="1">
      <alignment horizontal="left" vertical="top" wrapText="1"/>
    </xf>
    <xf numFmtId="0" fontId="3" fillId="0" borderId="0" xfId="0" applyFont="1" applyAlignment="1">
      <alignment vertical="top"/>
    </xf>
    <xf numFmtId="0" fontId="5" fillId="0" borderId="0" xfId="0" applyFont="1" applyAlignment="1">
      <alignment vertical="top"/>
    </xf>
    <xf numFmtId="0" fontId="28" fillId="0" borderId="0" xfId="1" applyFont="1" applyAlignment="1" applyProtection="1">
      <alignment horizontal="center"/>
      <protection locked="0"/>
    </xf>
    <xf numFmtId="0" fontId="28" fillId="0" borderId="0" xfId="1" applyFont="1" applyFill="1" applyBorder="1" applyAlignment="1" applyProtection="1">
      <alignment horizontal="center"/>
      <protection locked="0"/>
    </xf>
    <xf numFmtId="0" fontId="29" fillId="0" borderId="0" xfId="0" applyFont="1"/>
    <xf numFmtId="0" fontId="30" fillId="0" borderId="0" xfId="0" applyFont="1"/>
    <xf numFmtId="0" fontId="30" fillId="0" borderId="0" xfId="0" applyFont="1" applyAlignment="1">
      <alignment horizontal="center" vertical="center"/>
    </xf>
    <xf numFmtId="0" fontId="29" fillId="0" borderId="0" xfId="0" applyFont="1" applyAlignment="1">
      <alignment wrapText="1"/>
    </xf>
    <xf numFmtId="0" fontId="35" fillId="0" borderId="0" xfId="0" applyFont="1"/>
    <xf numFmtId="0" fontId="31" fillId="0" borderId="0" xfId="0" applyFont="1"/>
    <xf numFmtId="0" fontId="32" fillId="0" borderId="0" xfId="0" applyFont="1"/>
    <xf numFmtId="0" fontId="33" fillId="0" borderId="0" xfId="0" applyFont="1" applyAlignment="1">
      <alignment vertical="center"/>
    </xf>
    <xf numFmtId="0" fontId="32" fillId="0" borderId="0" xfId="0" applyFont="1" applyAlignment="1">
      <alignment wrapText="1"/>
    </xf>
    <xf numFmtId="0" fontId="32" fillId="0" borderId="0" xfId="0" applyFont="1" applyAlignment="1">
      <alignment horizontal="center"/>
    </xf>
    <xf numFmtId="0" fontId="34" fillId="0" borderId="0" xfId="0" applyFont="1"/>
    <xf numFmtId="0" fontId="39" fillId="0" borderId="0" xfId="0" applyFont="1" applyAlignment="1">
      <alignment horizontal="left" wrapText="1"/>
    </xf>
    <xf numFmtId="0" fontId="32" fillId="0" borderId="0" xfId="0" applyFont="1" applyAlignment="1">
      <alignment horizontal="left"/>
    </xf>
    <xf numFmtId="0" fontId="39" fillId="0" borderId="0" xfId="0" applyFont="1" applyAlignment="1">
      <alignment horizontal="left" vertical="top" wrapText="1"/>
    </xf>
    <xf numFmtId="0" fontId="40" fillId="2" borderId="1" xfId="0" applyFont="1" applyFill="1" applyBorder="1" applyAlignment="1">
      <alignment horizontal="left" vertical="top"/>
    </xf>
    <xf numFmtId="0" fontId="40" fillId="2" borderId="1" xfId="0" applyFont="1" applyFill="1" applyBorder="1" applyAlignment="1">
      <alignment vertical="top" wrapText="1"/>
    </xf>
    <xf numFmtId="49" fontId="39" fillId="0" borderId="0" xfId="0" applyNumberFormat="1" applyFont="1"/>
    <xf numFmtId="14" fontId="39" fillId="0" borderId="0" xfId="0" applyNumberFormat="1" applyFont="1" applyAlignment="1">
      <alignment horizontal="left" vertical="top" wrapText="1"/>
    </xf>
    <xf numFmtId="0" fontId="43" fillId="0" borderId="0" xfId="0" applyFont="1"/>
    <xf numFmtId="0" fontId="44" fillId="0" borderId="0" xfId="1" applyFont="1" applyAlignment="1" applyProtection="1">
      <alignment horizontal="left" vertical="center" wrapText="1"/>
    </xf>
    <xf numFmtId="0" fontId="43" fillId="0" borderId="0" xfId="0" applyFont="1" applyAlignment="1">
      <alignment vertical="center"/>
    </xf>
    <xf numFmtId="0" fontId="45" fillId="0" borderId="0" xfId="1" applyFont="1" applyAlignment="1" applyProtection="1">
      <alignment horizontal="left" vertical="center"/>
    </xf>
    <xf numFmtId="0" fontId="42" fillId="0" borderId="0" xfId="0" applyFont="1" applyAlignment="1">
      <alignment horizontal="left"/>
    </xf>
    <xf numFmtId="0" fontId="42" fillId="0" borderId="0" xfId="0" applyFont="1" applyAlignment="1">
      <alignment vertical="center"/>
    </xf>
    <xf numFmtId="0" fontId="38" fillId="0" borderId="0" xfId="1" applyFont="1" applyAlignment="1" applyProtection="1">
      <protection hidden="1"/>
    </xf>
    <xf numFmtId="0" fontId="17" fillId="0" borderId="0" xfId="0" applyFont="1" applyProtection="1">
      <protection hidden="1"/>
    </xf>
    <xf numFmtId="0" fontId="30" fillId="0" borderId="0" xfId="0" applyFont="1" applyProtection="1">
      <protection hidden="1"/>
    </xf>
    <xf numFmtId="0" fontId="0" fillId="0" borderId="0" xfId="0" applyProtection="1">
      <protection hidden="1"/>
    </xf>
    <xf numFmtId="0" fontId="0" fillId="0" borderId="0" xfId="0" applyAlignment="1" applyProtection="1">
      <alignment vertical="top" wrapText="1"/>
      <protection hidden="1"/>
    </xf>
    <xf numFmtId="0" fontId="1" fillId="0" borderId="0" xfId="0" applyFont="1" applyProtection="1">
      <protection hidden="1"/>
    </xf>
    <xf numFmtId="0" fontId="36" fillId="0" borderId="0" xfId="0" applyFont="1" applyProtection="1">
      <protection hidden="1"/>
    </xf>
    <xf numFmtId="0" fontId="37" fillId="0" borderId="0" xfId="0" applyFont="1" applyProtection="1">
      <protection hidden="1"/>
    </xf>
    <xf numFmtId="0" fontId="38" fillId="0" borderId="0" xfId="1" applyFont="1" applyFill="1" applyAlignment="1" applyProtection="1">
      <protection hidden="1"/>
    </xf>
    <xf numFmtId="0" fontId="19" fillId="0" borderId="0" xfId="1" applyFont="1" applyBorder="1" applyAlignment="1" applyProtection="1">
      <protection hidden="1"/>
    </xf>
    <xf numFmtId="0" fontId="18" fillId="0" borderId="0" xfId="1" applyFont="1" applyAlignment="1" applyProtection="1">
      <protection hidden="1"/>
    </xf>
    <xf numFmtId="0" fontId="1" fillId="0" borderId="0" xfId="0" applyFont="1" applyAlignment="1" applyProtection="1">
      <alignment vertical="center"/>
      <protection hidden="1"/>
    </xf>
    <xf numFmtId="0" fontId="17" fillId="0" borderId="0" xfId="0" applyFont="1" applyProtection="1">
      <protection locked="0" hidden="1"/>
    </xf>
    <xf numFmtId="0" fontId="17" fillId="0" borderId="0" xfId="0" applyFont="1" applyAlignment="1" applyProtection="1">
      <alignment horizontal="right"/>
      <protection hidden="1"/>
    </xf>
    <xf numFmtId="17" fontId="17" fillId="0" borderId="0" xfId="0" applyNumberFormat="1" applyFont="1" applyProtection="1">
      <protection locked="0" hidden="1"/>
    </xf>
    <xf numFmtId="0" fontId="26" fillId="0" borderId="0" xfId="0" applyFont="1" applyProtection="1">
      <protection hidden="1"/>
    </xf>
    <xf numFmtId="0" fontId="4" fillId="0" borderId="0" xfId="0" applyFont="1" applyProtection="1">
      <protection hidden="1"/>
    </xf>
    <xf numFmtId="0" fontId="28" fillId="0" borderId="0" xfId="1" applyFont="1" applyFill="1" applyBorder="1" applyAlignment="1" applyProtection="1">
      <alignment horizontal="center"/>
      <protection locked="0" hidden="1"/>
    </xf>
    <xf numFmtId="0" fontId="0" fillId="0" borderId="0" xfId="0" applyAlignment="1" applyProtection="1">
      <alignment horizontal="center"/>
      <protection hidden="1"/>
    </xf>
    <xf numFmtId="0" fontId="29" fillId="0" borderId="0" xfId="0" applyFont="1" applyProtection="1">
      <protection hidden="1"/>
    </xf>
    <xf numFmtId="0" fontId="30" fillId="0" borderId="0" xfId="1" applyFont="1" applyFill="1" applyBorder="1" applyAlignment="1" applyProtection="1">
      <alignment vertical="center"/>
      <protection hidden="1"/>
    </xf>
    <xf numFmtId="0" fontId="29" fillId="0" borderId="0" xfId="0" applyFont="1" applyAlignment="1" applyProtection="1">
      <alignment wrapText="1"/>
      <protection hidden="1"/>
    </xf>
    <xf numFmtId="0" fontId="29" fillId="0" borderId="0" xfId="0" applyFont="1" applyAlignment="1" applyProtection="1">
      <alignment horizontal="center"/>
      <protection hidden="1"/>
    </xf>
    <xf numFmtId="0" fontId="17" fillId="0" borderId="0" xfId="0" applyFont="1" applyAlignment="1" applyProtection="1">
      <alignment horizontal="center"/>
      <protection hidden="1"/>
    </xf>
    <xf numFmtId="0" fontId="4" fillId="0" borderId="0" xfId="0" applyFont="1" applyAlignment="1" applyProtection="1">
      <alignment horizontal="center" vertical="top"/>
      <protection hidden="1"/>
    </xf>
    <xf numFmtId="0" fontId="4" fillId="0" borderId="0" xfId="0" applyFont="1" applyAlignment="1" applyProtection="1">
      <alignment vertical="top"/>
      <protection hidden="1"/>
    </xf>
    <xf numFmtId="0" fontId="25" fillId="0" borderId="0" xfId="0" applyFont="1" applyProtection="1">
      <protection hidden="1"/>
    </xf>
    <xf numFmtId="0" fontId="21" fillId="0" borderId="0" xfId="0" applyFont="1" applyAlignment="1" applyProtection="1">
      <alignment vertical="center"/>
      <protection hidden="1"/>
    </xf>
    <xf numFmtId="0" fontId="0" fillId="0" borderId="0" xfId="0" applyAlignment="1" applyProtection="1">
      <alignment wrapText="1"/>
      <protection hidden="1"/>
    </xf>
    <xf numFmtId="0" fontId="23" fillId="0" borderId="0" xfId="0" applyFont="1" applyProtection="1">
      <protection hidden="1"/>
    </xf>
    <xf numFmtId="0" fontId="20" fillId="0" borderId="0" xfId="0" applyFont="1" applyAlignment="1" applyProtection="1">
      <alignment horizontal="center"/>
      <protection hidden="1"/>
    </xf>
    <xf numFmtId="0" fontId="20" fillId="0" borderId="0" xfId="0" applyFont="1" applyProtection="1">
      <protection hidden="1"/>
    </xf>
    <xf numFmtId="0" fontId="20" fillId="0" borderId="0" xfId="0" applyFont="1" applyAlignment="1" applyProtection="1">
      <alignment wrapText="1"/>
      <protection hidden="1"/>
    </xf>
    <xf numFmtId="0" fontId="22" fillId="2" borderId="1" xfId="0" applyFont="1" applyFill="1" applyBorder="1" applyAlignment="1" applyProtection="1">
      <alignment horizontal="left" wrapText="1"/>
      <protection hidden="1"/>
    </xf>
    <xf numFmtId="0" fontId="22" fillId="3" borderId="1" xfId="0" applyFont="1" applyFill="1" applyBorder="1" applyAlignment="1" applyProtection="1">
      <alignment horizontal="center" wrapText="1"/>
      <protection hidden="1"/>
    </xf>
    <xf numFmtId="0" fontId="22" fillId="4" borderId="1" xfId="0" applyFont="1" applyFill="1" applyBorder="1" applyAlignment="1" applyProtection="1">
      <alignment horizontal="center" wrapText="1"/>
      <protection hidden="1"/>
    </xf>
    <xf numFmtId="0" fontId="22" fillId="5" borderId="1" xfId="0" applyFont="1" applyFill="1" applyBorder="1" applyAlignment="1" applyProtection="1">
      <alignment horizontal="center" wrapText="1"/>
      <protection hidden="1"/>
    </xf>
    <xf numFmtId="0" fontId="1" fillId="0" borderId="1" xfId="0" applyFont="1" applyBorder="1" applyAlignment="1" applyProtection="1">
      <alignment horizontal="center" vertical="center"/>
      <protection hidden="1"/>
    </xf>
    <xf numFmtId="0" fontId="20" fillId="0" borderId="0" xfId="0" applyFont="1" applyAlignment="1" applyProtection="1">
      <alignment vertical="center"/>
      <protection hidden="1"/>
    </xf>
    <xf numFmtId="0" fontId="9" fillId="0" borderId="1" xfId="0" applyFont="1" applyBorder="1" applyAlignment="1" applyProtection="1">
      <alignment vertical="center" wrapText="1"/>
      <protection hidden="1"/>
    </xf>
    <xf numFmtId="0" fontId="9" fillId="0" borderId="1" xfId="0" applyFont="1" applyBorder="1" applyAlignment="1" applyProtection="1">
      <alignment horizontal="center" vertical="center"/>
      <protection hidden="1"/>
    </xf>
    <xf numFmtId="0" fontId="20" fillId="0" borderId="5" xfId="0" applyFont="1" applyBorder="1" applyProtection="1">
      <protection hidden="1"/>
    </xf>
    <xf numFmtId="0" fontId="46" fillId="0" borderId="0" xfId="1" applyFont="1" applyAlignment="1" applyProtection="1">
      <alignment horizontal="left" vertical="center" wrapText="1"/>
    </xf>
    <xf numFmtId="0" fontId="37" fillId="0" borderId="0" xfId="0" applyFont="1" applyAlignment="1">
      <alignment horizontal="left" vertical="top" wrapText="1"/>
    </xf>
    <xf numFmtId="0" fontId="1" fillId="0" borderId="0" xfId="0" applyFont="1" applyAlignment="1" applyProtection="1">
      <alignment vertical="center"/>
      <protection locked="0" hidden="1"/>
    </xf>
    <xf numFmtId="0" fontId="16" fillId="0" borderId="0" xfId="0" applyFont="1" applyAlignment="1" applyProtection="1">
      <alignment wrapText="1"/>
      <protection hidden="1"/>
    </xf>
    <xf numFmtId="0" fontId="47" fillId="0" borderId="0" xfId="0" applyFont="1" applyAlignment="1">
      <alignment horizontal="center"/>
    </xf>
    <xf numFmtId="0" fontId="47" fillId="0" borderId="0" xfId="0" applyFont="1"/>
    <xf numFmtId="0" fontId="24" fillId="0" borderId="0" xfId="0" applyFont="1" applyAlignment="1">
      <alignment horizontal="justify" vertical="center"/>
    </xf>
    <xf numFmtId="0" fontId="1" fillId="0" borderId="0" xfId="0" applyFont="1" applyAlignment="1">
      <alignment horizontal="justify" vertical="center" wrapText="1"/>
    </xf>
    <xf numFmtId="0" fontId="48" fillId="0" borderId="0" xfId="0" applyFont="1" applyAlignment="1">
      <alignment vertical="center" wrapText="1"/>
    </xf>
    <xf numFmtId="0" fontId="24" fillId="0" borderId="0" xfId="0" applyFont="1" applyAlignment="1">
      <alignment vertical="center" wrapText="1"/>
    </xf>
    <xf numFmtId="0" fontId="49"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48" fillId="0" borderId="0" xfId="0" applyFont="1" applyAlignment="1">
      <alignment horizontal="justify" vertical="center" wrapText="1"/>
    </xf>
    <xf numFmtId="0" fontId="23" fillId="0" borderId="0" xfId="0" applyFont="1" applyAlignment="1">
      <alignment vertical="center" wrapText="1"/>
    </xf>
    <xf numFmtId="0" fontId="51" fillId="0" borderId="0" xfId="0" applyFont="1" applyAlignment="1">
      <alignment horizontal="justify" vertical="center" wrapText="1"/>
    </xf>
    <xf numFmtId="0" fontId="51" fillId="0" borderId="0" xfId="0" applyFont="1" applyAlignment="1">
      <alignment vertical="center" wrapText="1"/>
    </xf>
    <xf numFmtId="0" fontId="6" fillId="0" borderId="0" xfId="1" applyAlignment="1" applyProtection="1">
      <alignment vertical="center" wrapText="1"/>
    </xf>
    <xf numFmtId="0" fontId="3" fillId="9" borderId="1" xfId="0" applyFont="1" applyFill="1" applyBorder="1" applyAlignment="1" applyProtection="1">
      <alignment horizontal="center" wrapText="1"/>
      <protection hidden="1"/>
    </xf>
    <xf numFmtId="0" fontId="4" fillId="0" borderId="0" xfId="0" applyFont="1" applyAlignment="1">
      <alignment horizontal="center"/>
    </xf>
    <xf numFmtId="0" fontId="57" fillId="0" borderId="0" xfId="1" applyFont="1" applyAlignment="1" applyProtection="1">
      <alignment horizontal="left" vertical="center" wrapText="1"/>
    </xf>
    <xf numFmtId="0" fontId="58" fillId="0" borderId="0" xfId="1" applyFont="1" applyAlignment="1" applyProtection="1">
      <alignment horizontal="left" vertical="center" wrapText="1"/>
    </xf>
    <xf numFmtId="0" fontId="56" fillId="0" borderId="0" xfId="0" applyFont="1"/>
    <xf numFmtId="0" fontId="37" fillId="0" borderId="0" xfId="0" applyFont="1" applyAlignment="1">
      <alignment horizontal="left" vertical="justify" wrapText="1"/>
    </xf>
    <xf numFmtId="0" fontId="17" fillId="0" borderId="0" xfId="0" applyFont="1" applyAlignment="1">
      <alignment horizontal="left" wrapText="1"/>
    </xf>
    <xf numFmtId="0" fontId="17" fillId="0" borderId="0" xfId="0" applyFont="1" applyAlignment="1">
      <alignment wrapText="1"/>
    </xf>
    <xf numFmtId="0" fontId="3" fillId="0" borderId="0" xfId="0" applyFont="1" applyAlignment="1">
      <alignment vertical="center"/>
    </xf>
    <xf numFmtId="0" fontId="3" fillId="0" borderId="0" xfId="0" applyFont="1" applyAlignment="1" applyProtection="1">
      <alignment vertical="center"/>
      <protection hidden="1"/>
    </xf>
    <xf numFmtId="0" fontId="4" fillId="0" borderId="0" xfId="0" applyFont="1" applyAlignment="1" applyProtection="1">
      <alignment wrapText="1"/>
      <protection hidden="1"/>
    </xf>
    <xf numFmtId="0" fontId="1" fillId="0" borderId="0" xfId="1" applyFont="1" applyFill="1" applyBorder="1" applyAlignment="1" applyProtection="1">
      <alignment vertical="center"/>
      <protection hidden="1"/>
    </xf>
    <xf numFmtId="0" fontId="17" fillId="0" borderId="0" xfId="0" applyFont="1" applyAlignment="1" applyProtection="1">
      <alignment wrapText="1"/>
      <protection hidden="1"/>
    </xf>
    <xf numFmtId="0" fontId="5" fillId="0" borderId="0" xfId="0" applyFont="1" applyAlignment="1" applyProtection="1">
      <alignment wrapText="1"/>
      <protection locked="0" hidden="1"/>
    </xf>
    <xf numFmtId="0" fontId="5" fillId="0" borderId="0" xfId="0" applyFont="1" applyAlignment="1" applyProtection="1">
      <alignment horizontal="center"/>
      <protection hidden="1"/>
    </xf>
    <xf numFmtId="0" fontId="5" fillId="0" borderId="0" xfId="0" applyFont="1" applyProtection="1">
      <protection hidden="1"/>
    </xf>
    <xf numFmtId="0" fontId="5" fillId="0" borderId="0" xfId="0" applyFont="1" applyAlignment="1" applyProtection="1">
      <alignment wrapText="1"/>
      <protection hidden="1"/>
    </xf>
    <xf numFmtId="0" fontId="5" fillId="0" borderId="1"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0" xfId="0" applyFont="1" applyAlignment="1" applyProtection="1">
      <alignment horizontal="center" vertical="center"/>
      <protection hidden="1"/>
    </xf>
    <xf numFmtId="0" fontId="6" fillId="0" borderId="1" xfId="1" applyFill="1" applyBorder="1" applyAlignment="1" applyProtection="1">
      <alignment horizontal="left" vertical="top" wrapText="1"/>
    </xf>
    <xf numFmtId="0" fontId="60" fillId="3" borderId="12" xfId="0" applyFont="1" applyFill="1" applyBorder="1" applyAlignment="1" applyProtection="1">
      <alignment horizontal="center" vertical="center" wrapText="1"/>
      <protection hidden="1"/>
    </xf>
    <xf numFmtId="0" fontId="60" fillId="7" borderId="12" xfId="0" applyFont="1" applyFill="1" applyBorder="1" applyAlignment="1" applyProtection="1">
      <alignment horizontal="center" vertical="center" wrapText="1"/>
      <protection hidden="1"/>
    </xf>
    <xf numFmtId="0" fontId="60" fillId="8" borderId="12" xfId="0" applyFont="1" applyFill="1" applyBorder="1" applyAlignment="1" applyProtection="1">
      <alignment horizontal="center" vertical="center" wrapText="1"/>
      <protection hidden="1"/>
    </xf>
    <xf numFmtId="0" fontId="59" fillId="2" borderId="3" xfId="0" applyFont="1" applyFill="1" applyBorder="1" applyAlignment="1" applyProtection="1">
      <alignment horizontal="center" vertical="center"/>
      <protection hidden="1"/>
    </xf>
    <xf numFmtId="0" fontId="59" fillId="2" borderId="13" xfId="0" applyFont="1" applyFill="1" applyBorder="1" applyAlignment="1" applyProtection="1">
      <alignment horizontal="center" vertical="center" wrapText="1"/>
      <protection hidden="1"/>
    </xf>
    <xf numFmtId="0" fontId="61" fillId="2" borderId="3" xfId="0" applyFont="1" applyFill="1" applyBorder="1" applyAlignment="1" applyProtection="1">
      <alignment horizontal="left" vertical="top" wrapText="1"/>
      <protection hidden="1"/>
    </xf>
    <xf numFmtId="0" fontId="61" fillId="2" borderId="10" xfId="0" applyFont="1" applyFill="1" applyBorder="1" applyAlignment="1" applyProtection="1">
      <alignment horizontal="left" vertical="top" wrapText="1"/>
      <protection hidden="1"/>
    </xf>
    <xf numFmtId="0" fontId="62" fillId="0" borderId="11" xfId="0" applyFont="1" applyBorder="1" applyAlignment="1" applyProtection="1">
      <alignment horizontal="center" vertical="center" wrapText="1"/>
      <protection locked="0" hidden="1"/>
    </xf>
    <xf numFmtId="0" fontId="63" fillId="0" borderId="11" xfId="0" applyFont="1" applyBorder="1" applyAlignment="1" applyProtection="1">
      <alignment horizontal="left" vertical="top" wrapText="1"/>
      <protection locked="0" hidden="1"/>
    </xf>
    <xf numFmtId="0" fontId="64" fillId="0" borderId="11" xfId="0" applyFont="1" applyBorder="1" applyAlignment="1" applyProtection="1">
      <alignment horizontal="left" vertical="top" wrapText="1"/>
      <protection locked="0" hidden="1"/>
    </xf>
    <xf numFmtId="0" fontId="65" fillId="0" borderId="11" xfId="0" applyFont="1" applyBorder="1" applyAlignment="1" applyProtection="1">
      <alignment horizontal="left" vertical="top" wrapText="1"/>
      <protection locked="0" hidden="1"/>
    </xf>
    <xf numFmtId="0" fontId="61" fillId="2" borderId="9" xfId="0" applyFont="1" applyFill="1" applyBorder="1" applyAlignment="1" applyProtection="1">
      <alignment horizontal="left" vertical="top" wrapText="1"/>
      <protection hidden="1"/>
    </xf>
    <xf numFmtId="0" fontId="63" fillId="0" borderId="4" xfId="0" applyFont="1" applyBorder="1" applyAlignment="1" applyProtection="1">
      <alignment horizontal="left" vertical="top" wrapText="1"/>
      <protection locked="0" hidden="1"/>
    </xf>
    <xf numFmtId="0" fontId="61" fillId="2" borderId="6" xfId="0" applyFont="1" applyFill="1" applyBorder="1" applyAlignment="1" applyProtection="1">
      <alignment horizontal="left" vertical="top" wrapText="1"/>
      <protection hidden="1"/>
    </xf>
    <xf numFmtId="0" fontId="63" fillId="0" borderId="2" xfId="0" applyFont="1" applyBorder="1" applyAlignment="1" applyProtection="1">
      <alignment horizontal="left" vertical="top" wrapText="1"/>
      <protection locked="0" hidden="1"/>
    </xf>
    <xf numFmtId="0" fontId="61" fillId="2" borderId="6" xfId="0" applyFont="1" applyFill="1" applyBorder="1" applyAlignment="1">
      <alignment horizontal="left" vertical="top" wrapText="1"/>
    </xf>
    <xf numFmtId="0" fontId="61" fillId="2" borderId="7" xfId="0" applyFont="1" applyFill="1" applyBorder="1" applyAlignment="1" applyProtection="1">
      <alignment horizontal="left" vertical="top" wrapText="1"/>
      <protection hidden="1"/>
    </xf>
    <xf numFmtId="0" fontId="63" fillId="0" borderId="2" xfId="0" applyFont="1" applyBorder="1" applyAlignment="1" applyProtection="1">
      <alignment horizontal="left" vertical="top" wrapText="1"/>
      <protection locked="0"/>
    </xf>
    <xf numFmtId="0" fontId="61" fillId="2" borderId="7" xfId="0" applyFont="1" applyFill="1" applyBorder="1" applyAlignment="1">
      <alignment horizontal="left" vertical="top" wrapText="1"/>
    </xf>
    <xf numFmtId="0" fontId="61" fillId="2" borderId="3" xfId="0" applyFont="1" applyFill="1" applyBorder="1" applyAlignment="1">
      <alignment horizontal="left" vertical="top" wrapText="1"/>
    </xf>
    <xf numFmtId="0" fontId="61" fillId="2" borderId="9" xfId="0" applyFont="1" applyFill="1" applyBorder="1" applyAlignment="1">
      <alignment horizontal="left" vertical="top" wrapText="1"/>
    </xf>
    <xf numFmtId="0" fontId="62" fillId="0" borderId="22" xfId="0" applyFont="1" applyBorder="1" applyAlignment="1" applyProtection="1">
      <alignment horizontal="center" vertical="center" wrapText="1"/>
      <protection locked="0" hidden="1"/>
    </xf>
    <xf numFmtId="0" fontId="63" fillId="0" borderId="21" xfId="0" applyFont="1" applyBorder="1" applyAlignment="1" applyProtection="1">
      <alignment horizontal="left" vertical="top" wrapText="1"/>
      <protection locked="0"/>
    </xf>
    <xf numFmtId="0" fontId="64" fillId="0" borderId="22" xfId="0" applyFont="1" applyBorder="1" applyAlignment="1" applyProtection="1">
      <alignment horizontal="left" vertical="top" wrapText="1"/>
      <protection locked="0" hidden="1"/>
    </xf>
    <xf numFmtId="0" fontId="65" fillId="0" borderId="22" xfId="0" applyFont="1" applyBorder="1" applyAlignment="1" applyProtection="1">
      <alignment horizontal="left" vertical="top" wrapText="1"/>
      <protection locked="0" hidden="1"/>
    </xf>
    <xf numFmtId="49" fontId="61" fillId="2" borderId="20" xfId="0" applyNumberFormat="1" applyFont="1" applyFill="1" applyBorder="1" applyAlignment="1">
      <alignment horizontal="left" vertical="top" wrapText="1"/>
    </xf>
    <xf numFmtId="0" fontId="61" fillId="2" borderId="20" xfId="0" applyFont="1" applyFill="1" applyBorder="1" applyAlignment="1">
      <alignment horizontal="left" vertical="top" wrapText="1"/>
    </xf>
    <xf numFmtId="0" fontId="62" fillId="0" borderId="20" xfId="0" applyFont="1" applyBorder="1" applyAlignment="1" applyProtection="1">
      <alignment horizontal="center" vertical="center" wrapText="1"/>
      <protection locked="0" hidden="1"/>
    </xf>
    <xf numFmtId="0" fontId="63" fillId="0" borderId="20" xfId="0" applyFont="1" applyBorder="1" applyAlignment="1" applyProtection="1">
      <alignment horizontal="left" vertical="top" wrapText="1"/>
      <protection locked="0"/>
    </xf>
    <xf numFmtId="0" fontId="64" fillId="0" borderId="20" xfId="0" applyFont="1" applyBorder="1" applyAlignment="1" applyProtection="1">
      <alignment horizontal="left" vertical="top" wrapText="1"/>
      <protection locked="0" hidden="1"/>
    </xf>
    <xf numFmtId="0" fontId="69" fillId="0" borderId="0" xfId="0" applyFont="1" applyProtection="1">
      <protection hidden="1"/>
    </xf>
    <xf numFmtId="0" fontId="70" fillId="0" borderId="0" xfId="0" applyFont="1" applyProtection="1">
      <protection hidden="1"/>
    </xf>
    <xf numFmtId="0" fontId="65" fillId="0" borderId="0" xfId="0" applyFont="1" applyAlignment="1" applyProtection="1">
      <alignment vertical="center"/>
      <protection hidden="1"/>
    </xf>
    <xf numFmtId="0" fontId="70" fillId="0" borderId="0" xfId="0" applyFont="1" applyAlignment="1" applyProtection="1">
      <alignment wrapText="1"/>
      <protection hidden="1"/>
    </xf>
    <xf numFmtId="0" fontId="67" fillId="0" borderId="2" xfId="0" quotePrefix="1" applyFont="1" applyBorder="1" applyAlignment="1">
      <alignment vertical="top" wrapText="1"/>
    </xf>
    <xf numFmtId="0" fontId="67" fillId="0" borderId="2" xfId="0" applyFont="1" applyBorder="1" applyAlignment="1">
      <alignment vertical="top" wrapText="1"/>
    </xf>
    <xf numFmtId="0" fontId="60" fillId="4" borderId="12" xfId="0" applyFont="1" applyFill="1" applyBorder="1" applyAlignment="1" applyProtection="1">
      <alignment horizontal="center" vertical="center" wrapText="1"/>
      <protection hidden="1"/>
    </xf>
    <xf numFmtId="0" fontId="60" fillId="5" borderId="12" xfId="0" applyFont="1" applyFill="1" applyBorder="1" applyAlignment="1" applyProtection="1">
      <alignment horizontal="center" vertical="center" wrapText="1"/>
      <protection hidden="1"/>
    </xf>
    <xf numFmtId="0" fontId="61" fillId="2" borderId="8" xfId="0" applyFont="1" applyFill="1" applyBorder="1" applyAlignment="1">
      <alignment horizontal="left" vertical="top" wrapText="1"/>
    </xf>
    <xf numFmtId="0" fontId="68" fillId="0" borderId="2" xfId="0" applyFont="1" applyBorder="1" applyAlignment="1">
      <alignment vertical="top" wrapText="1"/>
    </xf>
    <xf numFmtId="0" fontId="70" fillId="0" borderId="0" xfId="0" applyFont="1"/>
    <xf numFmtId="0" fontId="65" fillId="0" borderId="0" xfId="0" applyFont="1" applyAlignment="1">
      <alignment vertical="center"/>
    </xf>
    <xf numFmtId="0" fontId="70" fillId="0" borderId="0" xfId="0" applyFont="1" applyAlignment="1">
      <alignment wrapText="1"/>
    </xf>
    <xf numFmtId="0" fontId="73" fillId="0" borderId="0" xfId="0" applyFont="1"/>
    <xf numFmtId="0" fontId="64" fillId="0" borderId="2" xfId="0" quotePrefix="1" applyFont="1" applyBorder="1" applyAlignment="1">
      <alignment vertical="top" wrapText="1"/>
    </xf>
    <xf numFmtId="0" fontId="67" fillId="0" borderId="2" xfId="0" quotePrefix="1" applyFont="1" applyBorder="1" applyAlignment="1">
      <alignment horizontal="left" vertical="top" wrapText="1"/>
    </xf>
    <xf numFmtId="0" fontId="72" fillId="0" borderId="2" xfId="0" quotePrefix="1" applyFont="1" applyBorder="1" applyAlignment="1">
      <alignment horizontal="left" vertical="top" wrapText="1"/>
    </xf>
    <xf numFmtId="0" fontId="64" fillId="0" borderId="11" xfId="0" quotePrefix="1" applyFont="1" applyBorder="1" applyAlignment="1" applyProtection="1">
      <alignment horizontal="left" vertical="top" wrapText="1"/>
      <protection hidden="1"/>
    </xf>
    <xf numFmtId="0" fontId="72" fillId="0" borderId="11" xfId="0" quotePrefix="1" applyFont="1" applyBorder="1" applyAlignment="1" applyProtection="1">
      <alignment horizontal="left" vertical="top" wrapText="1"/>
      <protection hidden="1"/>
    </xf>
    <xf numFmtId="0" fontId="72" fillId="0" borderId="4" xfId="0" quotePrefix="1" applyFont="1" applyBorder="1" applyAlignment="1" applyProtection="1">
      <alignment horizontal="left" vertical="top" wrapText="1"/>
      <protection hidden="1"/>
    </xf>
    <xf numFmtId="0" fontId="72" fillId="0" borderId="4" xfId="0" quotePrefix="1" applyFont="1" applyBorder="1" applyAlignment="1" applyProtection="1">
      <alignment vertical="top" wrapText="1"/>
      <protection hidden="1"/>
    </xf>
    <xf numFmtId="0" fontId="64" fillId="0" borderId="2" xfId="0" quotePrefix="1" applyFont="1" applyBorder="1" applyAlignment="1" applyProtection="1">
      <alignment vertical="top" wrapText="1"/>
      <protection hidden="1"/>
    </xf>
    <xf numFmtId="0" fontId="72" fillId="0" borderId="2" xfId="0" quotePrefix="1" applyFont="1" applyBorder="1" applyAlignment="1" applyProtection="1">
      <alignment horizontal="left" vertical="top" wrapText="1"/>
      <protection hidden="1"/>
    </xf>
    <xf numFmtId="0" fontId="66" fillId="0" borderId="0" xfId="0" quotePrefix="1" applyFont="1" applyAlignment="1">
      <alignment vertical="top" wrapText="1"/>
    </xf>
    <xf numFmtId="0" fontId="72" fillId="0" borderId="21" xfId="0" quotePrefix="1" applyFont="1" applyBorder="1" applyAlignment="1">
      <alignment horizontal="left" vertical="top" wrapText="1"/>
    </xf>
    <xf numFmtId="0" fontId="67" fillId="0" borderId="7" xfId="0" quotePrefix="1" applyFont="1" applyBorder="1" applyAlignment="1">
      <alignment horizontal="left" vertical="top" wrapText="1"/>
    </xf>
    <xf numFmtId="0" fontId="64" fillId="0" borderId="21" xfId="0" quotePrefix="1" applyFont="1" applyBorder="1" applyAlignment="1">
      <alignment vertical="top" wrapText="1"/>
    </xf>
    <xf numFmtId="0" fontId="67" fillId="0" borderId="20" xfId="0" quotePrefix="1" applyFont="1" applyBorder="1" applyAlignment="1">
      <alignment vertical="top" wrapText="1"/>
    </xf>
    <xf numFmtId="0" fontId="72" fillId="0" borderId="20" xfId="0" quotePrefix="1" applyFont="1" applyBorder="1" applyAlignment="1">
      <alignment horizontal="left" vertical="top" wrapText="1"/>
    </xf>
    <xf numFmtId="0" fontId="60" fillId="3" borderId="20" xfId="0" applyFont="1" applyFill="1" applyBorder="1" applyAlignment="1" applyProtection="1">
      <alignment horizontal="center" vertical="center" wrapText="1"/>
      <protection hidden="1"/>
    </xf>
    <xf numFmtId="0" fontId="60" fillId="4" borderId="20" xfId="0" applyFont="1" applyFill="1" applyBorder="1" applyAlignment="1" applyProtection="1">
      <alignment horizontal="center" vertical="center" wrapText="1"/>
      <protection hidden="1"/>
    </xf>
    <xf numFmtId="0" fontId="60" fillId="5" borderId="20" xfId="0" applyFont="1" applyFill="1" applyBorder="1" applyAlignment="1" applyProtection="1">
      <alignment horizontal="center" vertical="center" wrapText="1"/>
      <protection hidden="1"/>
    </xf>
    <xf numFmtId="0" fontId="59" fillId="2" borderId="20" xfId="0" applyFont="1" applyFill="1" applyBorder="1" applyAlignment="1" applyProtection="1">
      <alignment horizontal="center" vertical="center"/>
      <protection hidden="1"/>
    </xf>
    <xf numFmtId="0" fontId="65" fillId="0" borderId="20" xfId="0" applyFont="1" applyBorder="1" applyAlignment="1" applyProtection="1">
      <alignment horizontal="left" vertical="top" wrapText="1"/>
      <protection locked="0" hidden="1"/>
    </xf>
    <xf numFmtId="0" fontId="70" fillId="0" borderId="20" xfId="0" applyFont="1" applyBorder="1" applyAlignment="1">
      <alignment wrapText="1"/>
    </xf>
    <xf numFmtId="0" fontId="64" fillId="0" borderId="20" xfId="0" quotePrefix="1" applyFont="1" applyBorder="1" applyAlignment="1">
      <alignment vertical="top" wrapText="1"/>
    </xf>
    <xf numFmtId="0" fontId="72" fillId="0" borderId="20" xfId="0" quotePrefix="1" applyFont="1" applyBorder="1" applyAlignment="1">
      <alignment vertical="top" wrapText="1"/>
    </xf>
    <xf numFmtId="0" fontId="64" fillId="0" borderId="20" xfId="0" quotePrefix="1" applyFont="1" applyBorder="1" applyAlignment="1">
      <alignment horizontal="left" vertical="top" wrapText="1"/>
    </xf>
    <xf numFmtId="0" fontId="74" fillId="0" borderId="0" xfId="0" applyFont="1"/>
    <xf numFmtId="0" fontId="75" fillId="0" borderId="0" xfId="1" applyFont="1" applyFill="1" applyBorder="1" applyAlignment="1" applyProtection="1">
      <alignment horizontal="center"/>
      <protection locked="0"/>
    </xf>
    <xf numFmtId="0" fontId="76" fillId="0" borderId="0" xfId="0" applyFont="1"/>
    <xf numFmtId="0" fontId="77" fillId="0" borderId="0" xfId="0" applyFont="1"/>
    <xf numFmtId="0" fontId="78" fillId="0" borderId="0" xfId="1" applyFont="1" applyFill="1" applyBorder="1" applyAlignment="1" applyProtection="1"/>
    <xf numFmtId="0" fontId="65" fillId="0" borderId="0" xfId="1" applyFont="1" applyFill="1" applyBorder="1" applyAlignment="1" applyProtection="1">
      <alignment vertical="center"/>
    </xf>
    <xf numFmtId="0" fontId="60" fillId="3" borderId="3" xfId="0" applyFont="1" applyFill="1" applyBorder="1" applyAlignment="1" applyProtection="1">
      <alignment horizontal="center" vertical="center" wrapText="1"/>
      <protection hidden="1"/>
    </xf>
    <xf numFmtId="0" fontId="60" fillId="4" borderId="3" xfId="0" applyFont="1" applyFill="1" applyBorder="1" applyAlignment="1" applyProtection="1">
      <alignment horizontal="center" vertical="center" wrapText="1"/>
      <protection hidden="1"/>
    </xf>
    <xf numFmtId="0" fontId="60" fillId="5" borderId="3" xfId="0" applyFont="1" applyFill="1" applyBorder="1" applyAlignment="1" applyProtection="1">
      <alignment horizontal="center" vertical="center" wrapText="1"/>
      <protection hidden="1"/>
    </xf>
    <xf numFmtId="0" fontId="36" fillId="0" borderId="0" xfId="0" applyFont="1"/>
    <xf numFmtId="0" fontId="80" fillId="0" borderId="0" xfId="0" applyFont="1" applyAlignment="1">
      <alignment horizontal="center"/>
    </xf>
    <xf numFmtId="0" fontId="81" fillId="0" borderId="0" xfId="0" applyFont="1" applyAlignment="1">
      <alignment vertical="center"/>
    </xf>
    <xf numFmtId="0" fontId="82" fillId="0" borderId="0" xfId="0" applyFont="1" applyAlignment="1">
      <alignment horizontal="center" wrapText="1"/>
    </xf>
    <xf numFmtId="0" fontId="83" fillId="0" borderId="0" xfId="1" applyFont="1" applyAlignment="1" applyProtection="1">
      <alignment horizontal="left" vertical="center" wrapText="1"/>
    </xf>
    <xf numFmtId="0" fontId="76" fillId="0" borderId="0" xfId="0" applyFont="1" applyAlignment="1">
      <alignment horizontal="center" wrapText="1"/>
    </xf>
    <xf numFmtId="0" fontId="84" fillId="0" borderId="0" xfId="1" applyFont="1" applyAlignment="1" applyProtection="1">
      <alignment horizontal="center" vertical="center" wrapText="1"/>
    </xf>
    <xf numFmtId="0" fontId="5" fillId="0" borderId="5" xfId="0" applyFont="1" applyBorder="1" applyProtection="1">
      <protection hidden="1"/>
    </xf>
    <xf numFmtId="0" fontId="85" fillId="0" borderId="0" xfId="0" applyFont="1" applyAlignment="1">
      <alignment horizontal="center" vertical="justify" wrapText="1"/>
    </xf>
    <xf numFmtId="0" fontId="36" fillId="0" borderId="0" xfId="0" applyFont="1" applyAlignment="1">
      <alignment horizontal="left" wrapText="1"/>
    </xf>
    <xf numFmtId="0" fontId="79" fillId="0" borderId="0" xfId="0" applyFont="1"/>
    <xf numFmtId="0" fontId="88" fillId="0" borderId="0" xfId="0" applyFont="1" applyAlignment="1">
      <alignment wrapText="1"/>
    </xf>
    <xf numFmtId="0" fontId="89" fillId="0" borderId="0" xfId="0" applyFont="1" applyAlignment="1">
      <alignment wrapText="1"/>
    </xf>
    <xf numFmtId="0" fontId="90" fillId="0" borderId="0" xfId="0" applyFont="1" applyAlignment="1">
      <alignment horizontal="left" vertical="top" wrapText="1"/>
    </xf>
    <xf numFmtId="0" fontId="91" fillId="0" borderId="0" xfId="0" applyFont="1" applyAlignment="1">
      <alignment horizontal="left" vertical="center" wrapText="1" indent="2"/>
    </xf>
    <xf numFmtId="49" fontId="2" fillId="0" borderId="1" xfId="0" applyNumberFormat="1" applyFont="1" applyBorder="1" applyAlignment="1">
      <alignment horizontal="left" vertical="top" wrapText="1"/>
    </xf>
    <xf numFmtId="0" fontId="87" fillId="0" borderId="0" xfId="0" applyFont="1" applyAlignment="1">
      <alignment horizontal="center" wrapText="1"/>
    </xf>
    <xf numFmtId="0" fontId="86" fillId="0" borderId="0" xfId="0" applyFont="1" applyAlignment="1">
      <alignment horizontal="center" wrapText="1"/>
    </xf>
    <xf numFmtId="0" fontId="86" fillId="0" borderId="0" xfId="0" applyFont="1" applyAlignment="1">
      <alignment horizontal="center"/>
    </xf>
    <xf numFmtId="0" fontId="59" fillId="2" borderId="20" xfId="0" applyFont="1" applyFill="1" applyBorder="1" applyAlignment="1" applyProtection="1">
      <alignment horizontal="center" vertical="center" wrapText="1"/>
      <protection hidden="1"/>
    </xf>
    <xf numFmtId="0" fontId="59" fillId="2" borderId="3" xfId="0" applyFont="1" applyFill="1" applyBorder="1" applyAlignment="1" applyProtection="1">
      <alignment horizontal="center" vertical="center" wrapText="1"/>
      <protection hidden="1"/>
    </xf>
    <xf numFmtId="0" fontId="27" fillId="2" borderId="6" xfId="0" applyFont="1" applyFill="1" applyBorder="1" applyAlignment="1" applyProtection="1">
      <alignment vertical="top" wrapText="1"/>
      <protection hidden="1"/>
    </xf>
    <xf numFmtId="0" fontId="41" fillId="2" borderId="6" xfId="0" applyFont="1" applyFill="1" applyBorder="1" applyAlignment="1" applyProtection="1">
      <alignment vertical="top" wrapText="1"/>
      <protection hidden="1"/>
    </xf>
    <xf numFmtId="0" fontId="37" fillId="0" borderId="15" xfId="0" applyFont="1" applyBorder="1" applyAlignment="1" applyProtection="1">
      <alignment horizontal="left" vertical="top" wrapText="1"/>
      <protection hidden="1"/>
    </xf>
    <xf numFmtId="0" fontId="17" fillId="0" borderId="15" xfId="0" applyFont="1" applyBorder="1" applyAlignment="1" applyProtection="1">
      <alignment horizontal="left" vertical="top" wrapText="1"/>
      <protection hidden="1"/>
    </xf>
    <xf numFmtId="14" fontId="37" fillId="0" borderId="15" xfId="0" applyNumberFormat="1" applyFont="1" applyBorder="1" applyAlignment="1" applyProtection="1">
      <alignment horizontal="left" vertical="top" wrapText="1"/>
      <protection hidden="1"/>
    </xf>
    <xf numFmtId="0" fontId="27" fillId="2" borderId="3" xfId="0" applyFont="1" applyFill="1" applyBorder="1" applyAlignment="1" applyProtection="1">
      <alignment vertical="top" wrapText="1"/>
      <protection hidden="1"/>
    </xf>
    <xf numFmtId="0" fontId="27" fillId="2" borderId="14" xfId="0" applyFont="1" applyFill="1" applyBorder="1" applyAlignment="1" applyProtection="1">
      <alignment vertical="top" wrapText="1"/>
      <protection hidden="1"/>
    </xf>
    <xf numFmtId="0" fontId="17" fillId="0" borderId="16" xfId="0" applyFont="1" applyBorder="1" applyAlignment="1" applyProtection="1">
      <alignment horizontal="left" vertical="top" wrapText="1"/>
      <protection hidden="1"/>
    </xf>
    <xf numFmtId="0" fontId="17" fillId="0" borderId="17" xfId="0" applyFont="1" applyBorder="1" applyAlignment="1" applyProtection="1">
      <alignment horizontal="left" vertical="top" wrapText="1"/>
      <protection hidden="1"/>
    </xf>
    <xf numFmtId="15" fontId="17" fillId="0" borderId="18" xfId="0" applyNumberFormat="1" applyFont="1" applyBorder="1" applyAlignment="1" applyProtection="1">
      <alignment horizontal="left" vertical="top" wrapText="1"/>
      <protection hidden="1"/>
    </xf>
    <xf numFmtId="0" fontId="17" fillId="0" borderId="19" xfId="0" applyFont="1" applyBorder="1" applyAlignment="1" applyProtection="1">
      <alignment horizontal="left" vertical="top" wrapText="1"/>
      <protection hidden="1"/>
    </xf>
    <xf numFmtId="0" fontId="17" fillId="0" borderId="0" xfId="0" applyFont="1" applyAlignment="1" applyProtection="1">
      <alignment horizontal="left"/>
      <protection hidden="1"/>
    </xf>
    <xf numFmtId="0" fontId="36" fillId="0" borderId="0" xfId="0" applyFont="1" applyAlignment="1" applyProtection="1">
      <alignment horizontal="left" wrapText="1"/>
      <protection hidden="1"/>
    </xf>
    <xf numFmtId="0" fontId="0" fillId="0" borderId="0" xfId="0" applyAlignment="1" applyProtection="1">
      <alignment horizontal="left" vertical="top" wrapText="1"/>
      <protection hidden="1"/>
    </xf>
    <xf numFmtId="0" fontId="71" fillId="6" borderId="0" xfId="0" applyFont="1" applyFill="1" applyAlignment="1" applyProtection="1">
      <alignment horizontal="center" vertical="center" wrapText="1"/>
      <protection hidden="1"/>
    </xf>
    <xf numFmtId="0" fontId="59" fillId="2" borderId="6" xfId="0" applyFont="1" applyFill="1" applyBorder="1" applyAlignment="1" applyProtection="1">
      <alignment horizontal="center" vertical="center" wrapText="1"/>
      <protection hidden="1"/>
    </xf>
    <xf numFmtId="0" fontId="71" fillId="6" borderId="0" xfId="0" applyFont="1" applyFill="1" applyAlignment="1">
      <alignment horizontal="center" vertical="center" wrapText="1"/>
    </xf>
    <xf numFmtId="0" fontId="7" fillId="6" borderId="0" xfId="0" applyFont="1" applyFill="1" applyAlignment="1">
      <alignment horizontal="center" vertical="center" wrapText="1"/>
    </xf>
    <xf numFmtId="0" fontId="59" fillId="2" borderId="20" xfId="0" applyFont="1" applyFill="1" applyBorder="1" applyAlignment="1" applyProtection="1">
      <alignment horizontal="center" vertical="center" wrapText="1"/>
      <protection hidden="1"/>
    </xf>
    <xf numFmtId="0" fontId="59" fillId="2" borderId="3" xfId="0" applyFont="1" applyFill="1" applyBorder="1" applyAlignment="1" applyProtection="1">
      <alignment horizontal="center" vertical="center" wrapText="1"/>
      <protection hidden="1"/>
    </xf>
    <xf numFmtId="0" fontId="11" fillId="0" borderId="0" xfId="1" applyFont="1" applyAlignment="1" applyProtection="1">
      <alignment horizontal="left"/>
      <protection locked="0" hidden="1"/>
    </xf>
    <xf numFmtId="0" fontId="9" fillId="0" borderId="0" xfId="0" applyFont="1" applyAlignment="1" applyProtection="1">
      <alignment horizontal="left"/>
      <protection hidden="1"/>
    </xf>
    <xf numFmtId="0" fontId="30" fillId="0" borderId="0" xfId="0" applyFont="1" applyAlignment="1">
      <alignment horizontal="center"/>
    </xf>
    <xf numFmtId="0" fontId="6" fillId="0" borderId="0" xfId="1" applyAlignment="1" applyProtection="1">
      <alignment horizontal="center"/>
      <protection locked="0"/>
    </xf>
    <xf numFmtId="0" fontId="6" fillId="0" borderId="0" xfId="1" applyAlignment="1" applyProtection="1">
      <alignment horizontal="center"/>
      <protection locked="0" hidden="1"/>
    </xf>
  </cellXfs>
  <cellStyles count="2">
    <cellStyle name="Hyperlink" xfId="1" builtinId="8"/>
    <cellStyle name="Normal" xfId="0" builtinId="0"/>
  </cellStyles>
  <dxfs count="59">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ill>
        <patternFill>
          <bgColor indexed="9"/>
        </patternFill>
      </fill>
    </dxf>
    <dxf>
      <font>
        <condense val="0"/>
        <extend val="0"/>
        <color auto="1"/>
      </font>
      <fill>
        <patternFill>
          <bgColor indexed="9"/>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font>
      <fill>
        <patternFill>
          <bgColor theme="0" tint="-0.24994659260841701"/>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font>
      <fill>
        <patternFill>
          <bgColor theme="0" tint="-0.24994659260841701"/>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rgb="FFFF00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C1642"/>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1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26069376329355E-2"/>
          <c:y val="6.3291139240506333E-2"/>
          <c:w val="0.87989368286453051"/>
          <c:h val="0.54430379746835444"/>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Summary'!$C$7</c:f>
              <c:numCache>
                <c:formatCode>General</c:formatCode>
                <c:ptCount val="1"/>
                <c:pt idx="0">
                  <c:v>0</c:v>
                </c:pt>
              </c:numCache>
            </c:numRef>
          </c:val>
          <c:extLst>
            <c:ext xmlns:c16="http://schemas.microsoft.com/office/drawing/2014/chart" uri="{C3380CC4-5D6E-409C-BE32-E72D297353CC}">
              <c16:uniqueId val="{00000000-176D-4796-B96E-3F0253E28942}"/>
            </c:ext>
          </c:extLst>
        </c:ser>
        <c:ser>
          <c:idx val="1"/>
          <c:order val="1"/>
          <c:spPr>
            <a:solidFill>
              <a:srgbClr val="FFCC00"/>
            </a:solidFill>
            <a:ln w="12700">
              <a:solidFill>
                <a:srgbClr val="000000"/>
              </a:solidFill>
              <a:prstDash val="solid"/>
            </a:ln>
          </c:spPr>
          <c:invertIfNegative val="0"/>
          <c:val>
            <c:numRef>
              <c:f>'Score Summary'!$D$7</c:f>
              <c:numCache>
                <c:formatCode>General</c:formatCode>
                <c:ptCount val="1"/>
                <c:pt idx="0">
                  <c:v>0</c:v>
                </c:pt>
              </c:numCache>
            </c:numRef>
          </c:val>
          <c:extLst>
            <c:ext xmlns:c16="http://schemas.microsoft.com/office/drawing/2014/chart" uri="{C3380CC4-5D6E-409C-BE32-E72D297353CC}">
              <c16:uniqueId val="{00000001-176D-4796-B96E-3F0253E28942}"/>
            </c:ext>
          </c:extLst>
        </c:ser>
        <c:ser>
          <c:idx val="2"/>
          <c:order val="2"/>
          <c:spPr>
            <a:solidFill>
              <a:srgbClr val="00FF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02-176D-4796-B96E-3F0253E28942}"/>
              </c:ext>
            </c:extLst>
          </c:dPt>
          <c:val>
            <c:numRef>
              <c:f>'Score Summary'!$E$7</c:f>
              <c:numCache>
                <c:formatCode>General</c:formatCode>
                <c:ptCount val="1"/>
                <c:pt idx="0">
                  <c:v>0</c:v>
                </c:pt>
              </c:numCache>
            </c:numRef>
          </c:val>
          <c:extLst>
            <c:ext xmlns:c16="http://schemas.microsoft.com/office/drawing/2014/chart" uri="{C3380CC4-5D6E-409C-BE32-E72D297353CC}">
              <c16:uniqueId val="{00000003-176D-4796-B96E-3F0253E28942}"/>
            </c:ext>
          </c:extLst>
        </c:ser>
        <c:ser>
          <c:idx val="3"/>
          <c:order val="3"/>
          <c:spPr>
            <a:solidFill>
              <a:schemeClr val="bg2">
                <a:lumMod val="50000"/>
              </a:schemeClr>
            </a:solidFill>
            <a:ln w="12700">
              <a:solidFill>
                <a:srgbClr val="000000"/>
              </a:solidFill>
              <a:prstDash val="solid"/>
            </a:ln>
          </c:spPr>
          <c:invertIfNegative val="0"/>
          <c:val>
            <c:numRef>
              <c:f>'Score Summary'!$F$7</c:f>
              <c:numCache>
                <c:formatCode>General</c:formatCode>
                <c:ptCount val="1"/>
                <c:pt idx="0">
                  <c:v>0</c:v>
                </c:pt>
              </c:numCache>
            </c:numRef>
          </c:val>
          <c:extLst>
            <c:ext xmlns:c16="http://schemas.microsoft.com/office/drawing/2014/chart" uri="{C3380CC4-5D6E-409C-BE32-E72D297353CC}">
              <c16:uniqueId val="{00000004-176D-4796-B96E-3F0253E28942}"/>
            </c:ext>
          </c:extLst>
        </c:ser>
        <c:ser>
          <c:idx val="4"/>
          <c:order val="4"/>
          <c:spPr>
            <a:solidFill>
              <a:schemeClr val="bg1">
                <a:lumMod val="75000"/>
              </a:schemeClr>
            </a:solidFill>
          </c:spPr>
          <c:invertIfNegative val="0"/>
          <c:val>
            <c:numRef>
              <c:f>'Score Summary'!$G$7</c:f>
              <c:numCache>
                <c:formatCode>General</c:formatCode>
                <c:ptCount val="1"/>
                <c:pt idx="0">
                  <c:v>7</c:v>
                </c:pt>
              </c:numCache>
            </c:numRef>
          </c:val>
          <c:extLst>
            <c:ext xmlns:c16="http://schemas.microsoft.com/office/drawing/2014/chart" uri="{C3380CC4-5D6E-409C-BE32-E72D297353CC}">
              <c16:uniqueId val="{00000005-176D-4796-B96E-3F0253E28942}"/>
            </c:ext>
          </c:extLst>
        </c:ser>
        <c:dLbls>
          <c:showLegendKey val="0"/>
          <c:showVal val="0"/>
          <c:showCatName val="0"/>
          <c:showSerName val="0"/>
          <c:showPercent val="0"/>
          <c:showBubbleSize val="0"/>
        </c:dLbls>
        <c:gapWidth val="0"/>
        <c:overlap val="100"/>
        <c:axId val="1168598207"/>
        <c:axId val="1"/>
      </c:barChart>
      <c:catAx>
        <c:axId val="1168598207"/>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68598207"/>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Summary'!$C$9</c:f>
              <c:numCache>
                <c:formatCode>General</c:formatCode>
                <c:ptCount val="1"/>
                <c:pt idx="0">
                  <c:v>0</c:v>
                </c:pt>
              </c:numCache>
            </c:numRef>
          </c:val>
          <c:extLst>
            <c:ext xmlns:c16="http://schemas.microsoft.com/office/drawing/2014/chart" uri="{C3380CC4-5D6E-409C-BE32-E72D297353CC}">
              <c16:uniqueId val="{00000000-D7E4-4FBD-88C1-89E44AF9C7DD}"/>
            </c:ext>
          </c:extLst>
        </c:ser>
        <c:ser>
          <c:idx val="1"/>
          <c:order val="1"/>
          <c:spPr>
            <a:solidFill>
              <a:srgbClr val="FFCC00"/>
            </a:solidFill>
            <a:ln w="12700">
              <a:solidFill>
                <a:srgbClr val="000000"/>
              </a:solidFill>
              <a:prstDash val="solid"/>
            </a:ln>
          </c:spPr>
          <c:invertIfNegative val="0"/>
          <c:val>
            <c:numRef>
              <c:f>'Score Summary'!$D$9</c:f>
              <c:numCache>
                <c:formatCode>General</c:formatCode>
                <c:ptCount val="1"/>
                <c:pt idx="0">
                  <c:v>0</c:v>
                </c:pt>
              </c:numCache>
            </c:numRef>
          </c:val>
          <c:extLst>
            <c:ext xmlns:c16="http://schemas.microsoft.com/office/drawing/2014/chart" uri="{C3380CC4-5D6E-409C-BE32-E72D297353CC}">
              <c16:uniqueId val="{00000001-D7E4-4FBD-88C1-89E44AF9C7DD}"/>
            </c:ext>
          </c:extLst>
        </c:ser>
        <c:ser>
          <c:idx val="2"/>
          <c:order val="2"/>
          <c:spPr>
            <a:solidFill>
              <a:srgbClr val="99CC00"/>
            </a:solidFill>
            <a:ln w="12700">
              <a:solidFill>
                <a:srgbClr val="000000"/>
              </a:solidFill>
              <a:prstDash val="solid"/>
            </a:ln>
          </c:spPr>
          <c:invertIfNegative val="0"/>
          <c:val>
            <c:numRef>
              <c:f>'Score Summary'!$E$9</c:f>
              <c:numCache>
                <c:formatCode>General</c:formatCode>
                <c:ptCount val="1"/>
                <c:pt idx="0">
                  <c:v>0</c:v>
                </c:pt>
              </c:numCache>
            </c:numRef>
          </c:val>
          <c:extLst>
            <c:ext xmlns:c16="http://schemas.microsoft.com/office/drawing/2014/chart" uri="{C3380CC4-5D6E-409C-BE32-E72D297353CC}">
              <c16:uniqueId val="{00000002-D7E4-4FBD-88C1-89E44AF9C7DD}"/>
            </c:ext>
          </c:extLst>
        </c:ser>
        <c:ser>
          <c:idx val="3"/>
          <c:order val="3"/>
          <c:spPr>
            <a:solidFill>
              <a:schemeClr val="bg2">
                <a:lumMod val="50000"/>
              </a:schemeClr>
            </a:solidFill>
            <a:ln w="12700">
              <a:solidFill>
                <a:srgbClr val="000000"/>
              </a:solidFill>
              <a:prstDash val="solid"/>
            </a:ln>
          </c:spPr>
          <c:invertIfNegative val="0"/>
          <c:val>
            <c:numRef>
              <c:f>'Score Summary'!$F$9</c:f>
              <c:numCache>
                <c:formatCode>General</c:formatCode>
                <c:ptCount val="1"/>
                <c:pt idx="0">
                  <c:v>0</c:v>
                </c:pt>
              </c:numCache>
            </c:numRef>
          </c:val>
          <c:extLst>
            <c:ext xmlns:c16="http://schemas.microsoft.com/office/drawing/2014/chart" uri="{C3380CC4-5D6E-409C-BE32-E72D297353CC}">
              <c16:uniqueId val="{00000003-D7E4-4FBD-88C1-89E44AF9C7DD}"/>
            </c:ext>
          </c:extLst>
        </c:ser>
        <c:ser>
          <c:idx val="4"/>
          <c:order val="4"/>
          <c:spPr>
            <a:solidFill>
              <a:schemeClr val="bg1">
                <a:lumMod val="75000"/>
              </a:schemeClr>
            </a:solidFill>
          </c:spPr>
          <c:invertIfNegative val="0"/>
          <c:val>
            <c:numRef>
              <c:f>'Score Summary'!$G$9</c:f>
              <c:numCache>
                <c:formatCode>General</c:formatCode>
                <c:ptCount val="1"/>
                <c:pt idx="0">
                  <c:v>9</c:v>
                </c:pt>
              </c:numCache>
            </c:numRef>
          </c:val>
          <c:extLst>
            <c:ext xmlns:c16="http://schemas.microsoft.com/office/drawing/2014/chart" uri="{C3380CC4-5D6E-409C-BE32-E72D297353CC}">
              <c16:uniqueId val="{00000004-D7E4-4FBD-88C1-89E44AF9C7DD}"/>
            </c:ext>
          </c:extLst>
        </c:ser>
        <c:dLbls>
          <c:showLegendKey val="0"/>
          <c:showVal val="0"/>
          <c:showCatName val="0"/>
          <c:showSerName val="0"/>
          <c:showPercent val="0"/>
          <c:showBubbleSize val="0"/>
        </c:dLbls>
        <c:gapWidth val="0"/>
        <c:overlap val="100"/>
        <c:axId val="1169660591"/>
        <c:axId val="1"/>
      </c:barChart>
      <c:catAx>
        <c:axId val="116966059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69660591"/>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Summary'!$C$11</c:f>
              <c:numCache>
                <c:formatCode>General</c:formatCode>
                <c:ptCount val="1"/>
                <c:pt idx="0">
                  <c:v>0</c:v>
                </c:pt>
              </c:numCache>
            </c:numRef>
          </c:val>
          <c:extLst>
            <c:ext xmlns:c16="http://schemas.microsoft.com/office/drawing/2014/chart" uri="{C3380CC4-5D6E-409C-BE32-E72D297353CC}">
              <c16:uniqueId val="{00000000-463F-4FB7-97E1-D3D379B5F5F2}"/>
            </c:ext>
          </c:extLst>
        </c:ser>
        <c:ser>
          <c:idx val="1"/>
          <c:order val="1"/>
          <c:spPr>
            <a:solidFill>
              <a:srgbClr val="FFCC00"/>
            </a:solidFill>
            <a:ln w="12700">
              <a:solidFill>
                <a:srgbClr val="000000"/>
              </a:solidFill>
              <a:prstDash val="solid"/>
            </a:ln>
          </c:spPr>
          <c:invertIfNegative val="0"/>
          <c:val>
            <c:numRef>
              <c:f>'Score Summary'!$D$11</c:f>
              <c:numCache>
                <c:formatCode>General</c:formatCode>
                <c:ptCount val="1"/>
                <c:pt idx="0">
                  <c:v>0</c:v>
                </c:pt>
              </c:numCache>
            </c:numRef>
          </c:val>
          <c:extLst>
            <c:ext xmlns:c16="http://schemas.microsoft.com/office/drawing/2014/chart" uri="{C3380CC4-5D6E-409C-BE32-E72D297353CC}">
              <c16:uniqueId val="{00000001-463F-4FB7-97E1-D3D379B5F5F2}"/>
            </c:ext>
          </c:extLst>
        </c:ser>
        <c:ser>
          <c:idx val="2"/>
          <c:order val="2"/>
          <c:spPr>
            <a:solidFill>
              <a:srgbClr val="99CC00"/>
            </a:solidFill>
            <a:ln w="12700">
              <a:solidFill>
                <a:srgbClr val="000000"/>
              </a:solidFill>
              <a:prstDash val="solid"/>
            </a:ln>
          </c:spPr>
          <c:invertIfNegative val="0"/>
          <c:val>
            <c:numRef>
              <c:f>'Score Summary'!$E$11</c:f>
              <c:numCache>
                <c:formatCode>General</c:formatCode>
                <c:ptCount val="1"/>
                <c:pt idx="0">
                  <c:v>0</c:v>
                </c:pt>
              </c:numCache>
            </c:numRef>
          </c:val>
          <c:extLst>
            <c:ext xmlns:c16="http://schemas.microsoft.com/office/drawing/2014/chart" uri="{C3380CC4-5D6E-409C-BE32-E72D297353CC}">
              <c16:uniqueId val="{00000002-463F-4FB7-97E1-D3D379B5F5F2}"/>
            </c:ext>
          </c:extLst>
        </c:ser>
        <c:ser>
          <c:idx val="3"/>
          <c:order val="3"/>
          <c:spPr>
            <a:solidFill>
              <a:schemeClr val="bg2">
                <a:lumMod val="50000"/>
              </a:schemeClr>
            </a:solidFill>
            <a:ln w="12700">
              <a:solidFill>
                <a:srgbClr val="000000"/>
              </a:solidFill>
              <a:prstDash val="solid"/>
            </a:ln>
          </c:spPr>
          <c:invertIfNegative val="0"/>
          <c:val>
            <c:numRef>
              <c:f>'Score Summary'!$F$11</c:f>
              <c:numCache>
                <c:formatCode>General</c:formatCode>
                <c:ptCount val="1"/>
                <c:pt idx="0">
                  <c:v>0</c:v>
                </c:pt>
              </c:numCache>
            </c:numRef>
          </c:val>
          <c:extLst>
            <c:ext xmlns:c16="http://schemas.microsoft.com/office/drawing/2014/chart" uri="{C3380CC4-5D6E-409C-BE32-E72D297353CC}">
              <c16:uniqueId val="{00000003-463F-4FB7-97E1-D3D379B5F5F2}"/>
            </c:ext>
          </c:extLst>
        </c:ser>
        <c:ser>
          <c:idx val="4"/>
          <c:order val="4"/>
          <c:spPr>
            <a:solidFill>
              <a:schemeClr val="bg1">
                <a:lumMod val="75000"/>
              </a:schemeClr>
            </a:solidFill>
          </c:spPr>
          <c:invertIfNegative val="0"/>
          <c:val>
            <c:numRef>
              <c:f>'Score Summary'!$G$11</c:f>
              <c:numCache>
                <c:formatCode>General</c:formatCode>
                <c:ptCount val="1"/>
                <c:pt idx="0">
                  <c:v>7</c:v>
                </c:pt>
              </c:numCache>
            </c:numRef>
          </c:val>
          <c:extLst>
            <c:ext xmlns:c16="http://schemas.microsoft.com/office/drawing/2014/chart" uri="{C3380CC4-5D6E-409C-BE32-E72D297353CC}">
              <c16:uniqueId val="{00000004-463F-4FB7-97E1-D3D379B5F5F2}"/>
            </c:ext>
          </c:extLst>
        </c:ser>
        <c:dLbls>
          <c:showLegendKey val="0"/>
          <c:showVal val="0"/>
          <c:showCatName val="0"/>
          <c:showSerName val="0"/>
          <c:showPercent val="0"/>
          <c:showBubbleSize val="0"/>
        </c:dLbls>
        <c:gapWidth val="0"/>
        <c:overlap val="100"/>
        <c:axId val="1169664191"/>
        <c:axId val="1"/>
      </c:barChart>
      <c:catAx>
        <c:axId val="1169664191"/>
        <c:scaling>
          <c:orientation val="minMax"/>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max"/>
        <c:auto val="1"/>
        <c:lblAlgn val="ctr"/>
        <c:lblOffset val="100"/>
        <c:tickLblSkip val="1"/>
        <c:tickMarkSkip val="1"/>
        <c:noMultiLvlLbl val="0"/>
      </c:catAx>
      <c:valAx>
        <c:axId val="1"/>
        <c:scaling>
          <c:orientation val="minMax"/>
          <c:min val="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69664191"/>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Summary'!$C$13</c:f>
              <c:numCache>
                <c:formatCode>General</c:formatCode>
                <c:ptCount val="1"/>
                <c:pt idx="0">
                  <c:v>0</c:v>
                </c:pt>
              </c:numCache>
            </c:numRef>
          </c:val>
          <c:extLst>
            <c:ext xmlns:c16="http://schemas.microsoft.com/office/drawing/2014/chart" uri="{C3380CC4-5D6E-409C-BE32-E72D297353CC}">
              <c16:uniqueId val="{00000000-FEF7-45AD-AB88-230534C240E0}"/>
            </c:ext>
          </c:extLst>
        </c:ser>
        <c:ser>
          <c:idx val="1"/>
          <c:order val="1"/>
          <c:spPr>
            <a:solidFill>
              <a:srgbClr val="FFCC00"/>
            </a:solidFill>
            <a:ln w="12700">
              <a:solidFill>
                <a:srgbClr val="000000"/>
              </a:solidFill>
              <a:prstDash val="solid"/>
            </a:ln>
          </c:spPr>
          <c:invertIfNegative val="0"/>
          <c:val>
            <c:numRef>
              <c:f>'Score Summary'!$D$13</c:f>
              <c:numCache>
                <c:formatCode>General</c:formatCode>
                <c:ptCount val="1"/>
                <c:pt idx="0">
                  <c:v>0</c:v>
                </c:pt>
              </c:numCache>
            </c:numRef>
          </c:val>
          <c:extLst>
            <c:ext xmlns:c16="http://schemas.microsoft.com/office/drawing/2014/chart" uri="{C3380CC4-5D6E-409C-BE32-E72D297353CC}">
              <c16:uniqueId val="{00000001-FEF7-45AD-AB88-230534C240E0}"/>
            </c:ext>
          </c:extLst>
        </c:ser>
        <c:ser>
          <c:idx val="2"/>
          <c:order val="2"/>
          <c:spPr>
            <a:solidFill>
              <a:srgbClr val="99CC00"/>
            </a:solidFill>
            <a:ln w="12700">
              <a:solidFill>
                <a:srgbClr val="000000"/>
              </a:solidFill>
              <a:prstDash val="solid"/>
            </a:ln>
          </c:spPr>
          <c:invertIfNegative val="0"/>
          <c:val>
            <c:numRef>
              <c:f>'Score Summary'!$E$13</c:f>
              <c:numCache>
                <c:formatCode>General</c:formatCode>
                <c:ptCount val="1"/>
                <c:pt idx="0">
                  <c:v>0</c:v>
                </c:pt>
              </c:numCache>
            </c:numRef>
          </c:val>
          <c:extLst>
            <c:ext xmlns:c16="http://schemas.microsoft.com/office/drawing/2014/chart" uri="{C3380CC4-5D6E-409C-BE32-E72D297353CC}">
              <c16:uniqueId val="{00000002-FEF7-45AD-AB88-230534C240E0}"/>
            </c:ext>
          </c:extLst>
        </c:ser>
        <c:ser>
          <c:idx val="3"/>
          <c:order val="3"/>
          <c:spPr>
            <a:solidFill>
              <a:schemeClr val="bg2">
                <a:lumMod val="50000"/>
              </a:schemeClr>
            </a:solidFill>
            <a:ln w="12700">
              <a:solidFill>
                <a:srgbClr val="000000"/>
              </a:solidFill>
              <a:prstDash val="solid"/>
            </a:ln>
          </c:spPr>
          <c:invertIfNegative val="0"/>
          <c:val>
            <c:numRef>
              <c:f>'Score Summary'!$F$13</c:f>
              <c:numCache>
                <c:formatCode>General</c:formatCode>
                <c:ptCount val="1"/>
                <c:pt idx="0">
                  <c:v>0</c:v>
                </c:pt>
              </c:numCache>
            </c:numRef>
          </c:val>
          <c:extLst>
            <c:ext xmlns:c16="http://schemas.microsoft.com/office/drawing/2014/chart" uri="{C3380CC4-5D6E-409C-BE32-E72D297353CC}">
              <c16:uniqueId val="{00000003-FEF7-45AD-AB88-230534C240E0}"/>
            </c:ext>
          </c:extLst>
        </c:ser>
        <c:ser>
          <c:idx val="4"/>
          <c:order val="4"/>
          <c:spPr>
            <a:solidFill>
              <a:schemeClr val="bg1">
                <a:lumMod val="75000"/>
              </a:schemeClr>
            </a:solidFill>
          </c:spPr>
          <c:invertIfNegative val="0"/>
          <c:val>
            <c:numRef>
              <c:f>'Score Summary'!$G$13</c:f>
              <c:numCache>
                <c:formatCode>General</c:formatCode>
                <c:ptCount val="1"/>
                <c:pt idx="0">
                  <c:v>3</c:v>
                </c:pt>
              </c:numCache>
            </c:numRef>
          </c:val>
          <c:extLst>
            <c:ext xmlns:c16="http://schemas.microsoft.com/office/drawing/2014/chart" uri="{C3380CC4-5D6E-409C-BE32-E72D297353CC}">
              <c16:uniqueId val="{00000004-FEF7-45AD-AB88-230534C240E0}"/>
            </c:ext>
          </c:extLst>
        </c:ser>
        <c:dLbls>
          <c:showLegendKey val="0"/>
          <c:showVal val="0"/>
          <c:showCatName val="0"/>
          <c:showSerName val="0"/>
          <c:showPercent val="0"/>
          <c:showBubbleSize val="0"/>
        </c:dLbls>
        <c:gapWidth val="0"/>
        <c:overlap val="100"/>
        <c:axId val="1169666191"/>
        <c:axId val="1"/>
      </c:barChart>
      <c:catAx>
        <c:axId val="116966619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69666191"/>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Summary'!$C$15</c:f>
              <c:numCache>
                <c:formatCode>General</c:formatCode>
                <c:ptCount val="1"/>
                <c:pt idx="0">
                  <c:v>0</c:v>
                </c:pt>
              </c:numCache>
            </c:numRef>
          </c:val>
          <c:extLst>
            <c:ext xmlns:c16="http://schemas.microsoft.com/office/drawing/2014/chart" uri="{C3380CC4-5D6E-409C-BE32-E72D297353CC}">
              <c16:uniqueId val="{00000000-1F05-4BE4-B75B-513E40E55C67}"/>
            </c:ext>
          </c:extLst>
        </c:ser>
        <c:ser>
          <c:idx val="1"/>
          <c:order val="1"/>
          <c:spPr>
            <a:solidFill>
              <a:srgbClr val="FFCC00"/>
            </a:solidFill>
            <a:ln w="12700">
              <a:solidFill>
                <a:srgbClr val="000000"/>
              </a:solidFill>
              <a:prstDash val="solid"/>
            </a:ln>
          </c:spPr>
          <c:invertIfNegative val="0"/>
          <c:val>
            <c:numRef>
              <c:f>'Score Summary'!$D$15</c:f>
              <c:numCache>
                <c:formatCode>General</c:formatCode>
                <c:ptCount val="1"/>
                <c:pt idx="0">
                  <c:v>0</c:v>
                </c:pt>
              </c:numCache>
            </c:numRef>
          </c:val>
          <c:extLst>
            <c:ext xmlns:c16="http://schemas.microsoft.com/office/drawing/2014/chart" uri="{C3380CC4-5D6E-409C-BE32-E72D297353CC}">
              <c16:uniqueId val="{00000001-1F05-4BE4-B75B-513E40E55C67}"/>
            </c:ext>
          </c:extLst>
        </c:ser>
        <c:ser>
          <c:idx val="2"/>
          <c:order val="2"/>
          <c:spPr>
            <a:solidFill>
              <a:srgbClr val="99CC00"/>
            </a:solidFill>
            <a:ln w="12700">
              <a:solidFill>
                <a:srgbClr val="000000"/>
              </a:solidFill>
              <a:prstDash val="solid"/>
            </a:ln>
          </c:spPr>
          <c:invertIfNegative val="0"/>
          <c:val>
            <c:numRef>
              <c:f>'Score Summary'!$E$15</c:f>
              <c:numCache>
                <c:formatCode>General</c:formatCode>
                <c:ptCount val="1"/>
                <c:pt idx="0">
                  <c:v>0</c:v>
                </c:pt>
              </c:numCache>
            </c:numRef>
          </c:val>
          <c:extLst>
            <c:ext xmlns:c16="http://schemas.microsoft.com/office/drawing/2014/chart" uri="{C3380CC4-5D6E-409C-BE32-E72D297353CC}">
              <c16:uniqueId val="{00000002-1F05-4BE4-B75B-513E40E55C67}"/>
            </c:ext>
          </c:extLst>
        </c:ser>
        <c:ser>
          <c:idx val="3"/>
          <c:order val="3"/>
          <c:spPr>
            <a:solidFill>
              <a:schemeClr val="bg2">
                <a:lumMod val="50000"/>
              </a:schemeClr>
            </a:solidFill>
            <a:ln w="12700">
              <a:solidFill>
                <a:srgbClr val="000000"/>
              </a:solidFill>
              <a:prstDash val="solid"/>
            </a:ln>
          </c:spPr>
          <c:invertIfNegative val="0"/>
          <c:val>
            <c:numRef>
              <c:f>'Score Summary'!$F$15</c:f>
              <c:numCache>
                <c:formatCode>General</c:formatCode>
                <c:ptCount val="1"/>
                <c:pt idx="0">
                  <c:v>0</c:v>
                </c:pt>
              </c:numCache>
            </c:numRef>
          </c:val>
          <c:extLst>
            <c:ext xmlns:c16="http://schemas.microsoft.com/office/drawing/2014/chart" uri="{C3380CC4-5D6E-409C-BE32-E72D297353CC}">
              <c16:uniqueId val="{00000003-1F05-4BE4-B75B-513E40E55C67}"/>
            </c:ext>
          </c:extLst>
        </c:ser>
        <c:ser>
          <c:idx val="4"/>
          <c:order val="4"/>
          <c:spPr>
            <a:solidFill>
              <a:schemeClr val="bg1">
                <a:lumMod val="75000"/>
              </a:schemeClr>
            </a:solidFill>
          </c:spPr>
          <c:invertIfNegative val="0"/>
          <c:val>
            <c:numRef>
              <c:f>'Score Summary'!$G$15</c:f>
              <c:numCache>
                <c:formatCode>General</c:formatCode>
                <c:ptCount val="1"/>
                <c:pt idx="0">
                  <c:v>4</c:v>
                </c:pt>
              </c:numCache>
            </c:numRef>
          </c:val>
          <c:extLst>
            <c:ext xmlns:c16="http://schemas.microsoft.com/office/drawing/2014/chart" uri="{C3380CC4-5D6E-409C-BE32-E72D297353CC}">
              <c16:uniqueId val="{00000004-1F05-4BE4-B75B-513E40E55C67}"/>
            </c:ext>
          </c:extLst>
        </c:ser>
        <c:dLbls>
          <c:showLegendKey val="0"/>
          <c:showVal val="0"/>
          <c:showCatName val="0"/>
          <c:showSerName val="0"/>
          <c:showPercent val="0"/>
          <c:showBubbleSize val="0"/>
        </c:dLbls>
        <c:gapWidth val="0"/>
        <c:overlap val="100"/>
        <c:axId val="1169659791"/>
        <c:axId val="1"/>
      </c:barChart>
      <c:catAx>
        <c:axId val="116965979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69659791"/>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1224977877693543E-2"/>
          <c:w val="0.8796147672552167"/>
          <c:h val="0.56326979647478059"/>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Summary'!$C$17</c:f>
              <c:numCache>
                <c:formatCode>General</c:formatCode>
                <c:ptCount val="1"/>
                <c:pt idx="0">
                  <c:v>0</c:v>
                </c:pt>
              </c:numCache>
            </c:numRef>
          </c:val>
          <c:extLst>
            <c:ext xmlns:c16="http://schemas.microsoft.com/office/drawing/2014/chart" uri="{C3380CC4-5D6E-409C-BE32-E72D297353CC}">
              <c16:uniqueId val="{00000000-00A2-406D-A55E-8FBC0AC8813D}"/>
            </c:ext>
          </c:extLst>
        </c:ser>
        <c:ser>
          <c:idx val="1"/>
          <c:order val="1"/>
          <c:spPr>
            <a:solidFill>
              <a:srgbClr val="FFCC00"/>
            </a:solidFill>
            <a:ln w="12700">
              <a:solidFill>
                <a:srgbClr val="000000"/>
              </a:solidFill>
              <a:prstDash val="solid"/>
            </a:ln>
          </c:spPr>
          <c:invertIfNegative val="0"/>
          <c:val>
            <c:numRef>
              <c:f>'Score Summary'!$D$17</c:f>
              <c:numCache>
                <c:formatCode>General</c:formatCode>
                <c:ptCount val="1"/>
                <c:pt idx="0">
                  <c:v>0</c:v>
                </c:pt>
              </c:numCache>
            </c:numRef>
          </c:val>
          <c:extLst>
            <c:ext xmlns:c16="http://schemas.microsoft.com/office/drawing/2014/chart" uri="{C3380CC4-5D6E-409C-BE32-E72D297353CC}">
              <c16:uniqueId val="{00000001-00A2-406D-A55E-8FBC0AC8813D}"/>
            </c:ext>
          </c:extLst>
        </c:ser>
        <c:ser>
          <c:idx val="2"/>
          <c:order val="2"/>
          <c:spPr>
            <a:solidFill>
              <a:srgbClr val="99CC00"/>
            </a:solidFill>
            <a:ln w="12700">
              <a:solidFill>
                <a:srgbClr val="000000"/>
              </a:solidFill>
              <a:prstDash val="solid"/>
            </a:ln>
          </c:spPr>
          <c:invertIfNegative val="0"/>
          <c:val>
            <c:numRef>
              <c:f>'Score Summary'!$E$17</c:f>
              <c:numCache>
                <c:formatCode>General</c:formatCode>
                <c:ptCount val="1"/>
                <c:pt idx="0">
                  <c:v>0</c:v>
                </c:pt>
              </c:numCache>
            </c:numRef>
          </c:val>
          <c:extLst>
            <c:ext xmlns:c16="http://schemas.microsoft.com/office/drawing/2014/chart" uri="{C3380CC4-5D6E-409C-BE32-E72D297353CC}">
              <c16:uniqueId val="{00000002-00A2-406D-A55E-8FBC0AC8813D}"/>
            </c:ext>
          </c:extLst>
        </c:ser>
        <c:ser>
          <c:idx val="3"/>
          <c:order val="3"/>
          <c:spPr>
            <a:solidFill>
              <a:schemeClr val="bg2">
                <a:lumMod val="50000"/>
              </a:schemeClr>
            </a:solidFill>
            <a:ln w="12700">
              <a:solidFill>
                <a:srgbClr val="000000"/>
              </a:solidFill>
              <a:prstDash val="solid"/>
            </a:ln>
          </c:spPr>
          <c:invertIfNegative val="0"/>
          <c:val>
            <c:numRef>
              <c:f>'Score Summary'!$F$17</c:f>
              <c:numCache>
                <c:formatCode>General</c:formatCode>
                <c:ptCount val="1"/>
                <c:pt idx="0">
                  <c:v>0</c:v>
                </c:pt>
              </c:numCache>
            </c:numRef>
          </c:val>
          <c:extLst>
            <c:ext xmlns:c16="http://schemas.microsoft.com/office/drawing/2014/chart" uri="{C3380CC4-5D6E-409C-BE32-E72D297353CC}">
              <c16:uniqueId val="{00000003-00A2-406D-A55E-8FBC0AC8813D}"/>
            </c:ext>
          </c:extLst>
        </c:ser>
        <c:ser>
          <c:idx val="4"/>
          <c:order val="4"/>
          <c:spPr>
            <a:solidFill>
              <a:schemeClr val="bg1">
                <a:lumMod val="75000"/>
              </a:schemeClr>
            </a:solidFill>
          </c:spPr>
          <c:invertIfNegative val="0"/>
          <c:val>
            <c:numRef>
              <c:f>'Score Summary'!$G$17</c:f>
              <c:numCache>
                <c:formatCode>General</c:formatCode>
                <c:ptCount val="1"/>
                <c:pt idx="0">
                  <c:v>30</c:v>
                </c:pt>
              </c:numCache>
            </c:numRef>
          </c:val>
          <c:extLst>
            <c:ext xmlns:c16="http://schemas.microsoft.com/office/drawing/2014/chart" uri="{C3380CC4-5D6E-409C-BE32-E72D297353CC}">
              <c16:uniqueId val="{00000004-00A2-406D-A55E-8FBC0AC8813D}"/>
            </c:ext>
          </c:extLst>
        </c:ser>
        <c:dLbls>
          <c:showLegendKey val="0"/>
          <c:showVal val="0"/>
          <c:showCatName val="0"/>
          <c:showSerName val="0"/>
          <c:showPercent val="0"/>
          <c:showBubbleSize val="0"/>
        </c:dLbls>
        <c:gapWidth val="0"/>
        <c:overlap val="100"/>
        <c:axId val="1169658991"/>
        <c:axId val="1"/>
      </c:barChart>
      <c:catAx>
        <c:axId val="116965899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69658991"/>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oddHeader>&amp;LCambridgeshire and Peterborough LSCBs Joint Section 11 Audit 2017 - 2019</c:oddHeader>
    </c:headerFooter>
    <c:pageMargins b="0.98425196850393704" l="0.74803149606299213" r="0.74803149606299213" t="0.98425196850393704" header="0.51181102362204722" footer="0.5118110236220472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65471</xdr:row>
      <xdr:rowOff>0</xdr:rowOff>
    </xdr:from>
    <xdr:to>
      <xdr:col>0</xdr:col>
      <xdr:colOff>923925</xdr:colOff>
      <xdr:row>65471</xdr:row>
      <xdr:rowOff>0</xdr:rowOff>
    </xdr:to>
    <xdr:pic>
      <xdr:nvPicPr>
        <xdr:cNvPr id="219298" name="Picture 8" descr="Amber">
          <a:extLst>
            <a:ext uri="{FF2B5EF4-FFF2-40B4-BE49-F238E27FC236}">
              <a16:creationId xmlns:a16="http://schemas.microsoft.com/office/drawing/2014/main" id="{9E4F0D2B-846D-4C98-9FDB-7D5543D6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0738290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65471</xdr:row>
      <xdr:rowOff>0</xdr:rowOff>
    </xdr:from>
    <xdr:to>
      <xdr:col>0</xdr:col>
      <xdr:colOff>923925</xdr:colOff>
      <xdr:row>65471</xdr:row>
      <xdr:rowOff>0</xdr:rowOff>
    </xdr:to>
    <xdr:pic>
      <xdr:nvPicPr>
        <xdr:cNvPr id="219299" name="Picture 9" descr="Blue">
          <a:extLst>
            <a:ext uri="{FF2B5EF4-FFF2-40B4-BE49-F238E27FC236}">
              <a16:creationId xmlns:a16="http://schemas.microsoft.com/office/drawing/2014/main" id="{E69CBF7B-2ED3-4ABD-8596-7B3A718904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0738290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65471</xdr:row>
      <xdr:rowOff>0</xdr:rowOff>
    </xdr:from>
    <xdr:to>
      <xdr:col>0</xdr:col>
      <xdr:colOff>923925</xdr:colOff>
      <xdr:row>65471</xdr:row>
      <xdr:rowOff>0</xdr:rowOff>
    </xdr:to>
    <xdr:pic>
      <xdr:nvPicPr>
        <xdr:cNvPr id="219300" name="Picture 10" descr="Red">
          <a:extLst>
            <a:ext uri="{FF2B5EF4-FFF2-40B4-BE49-F238E27FC236}">
              <a16:creationId xmlns:a16="http://schemas.microsoft.com/office/drawing/2014/main" id="{40E88AF5-A1E9-4D26-BBB2-B0929FBB03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060738290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0</xdr:rowOff>
    </xdr:from>
    <xdr:to>
      <xdr:col>17</xdr:col>
      <xdr:colOff>438150</xdr:colOff>
      <xdr:row>6</xdr:row>
      <xdr:rowOff>685800</xdr:rowOff>
    </xdr:to>
    <xdr:graphicFrame macro="">
      <xdr:nvGraphicFramePr>
        <xdr:cNvPr id="3693" name="Chart 3">
          <a:extLst>
            <a:ext uri="{FF2B5EF4-FFF2-40B4-BE49-F238E27FC236}">
              <a16:creationId xmlns:a16="http://schemas.microsoft.com/office/drawing/2014/main" id="{635D0494-CD04-4BB0-953B-DE074DFCD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8</xdr:row>
      <xdr:rowOff>0</xdr:rowOff>
    </xdr:from>
    <xdr:to>
      <xdr:col>17</xdr:col>
      <xdr:colOff>438150</xdr:colOff>
      <xdr:row>8</xdr:row>
      <xdr:rowOff>685800</xdr:rowOff>
    </xdr:to>
    <xdr:graphicFrame macro="">
      <xdr:nvGraphicFramePr>
        <xdr:cNvPr id="3694" name="Chart 5">
          <a:extLst>
            <a:ext uri="{FF2B5EF4-FFF2-40B4-BE49-F238E27FC236}">
              <a16:creationId xmlns:a16="http://schemas.microsoft.com/office/drawing/2014/main" id="{C173F8C3-62B5-4CA9-AF90-683EB1B4120E}"/>
            </a:ext>
            <a:ext uri="{147F2762-F138-4A5C-976F-8EAC2B608ADB}">
              <a16:predDERef xmlns:a16="http://schemas.microsoft.com/office/drawing/2014/main" pred="{635D0494-CD04-4BB0-953B-DE074DFCD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10</xdr:row>
      <xdr:rowOff>0</xdr:rowOff>
    </xdr:from>
    <xdr:to>
      <xdr:col>17</xdr:col>
      <xdr:colOff>438150</xdr:colOff>
      <xdr:row>10</xdr:row>
      <xdr:rowOff>685800</xdr:rowOff>
    </xdr:to>
    <xdr:graphicFrame macro="">
      <xdr:nvGraphicFramePr>
        <xdr:cNvPr id="3695" name="Chart 6">
          <a:extLst>
            <a:ext uri="{FF2B5EF4-FFF2-40B4-BE49-F238E27FC236}">
              <a16:creationId xmlns:a16="http://schemas.microsoft.com/office/drawing/2014/main" id="{A41888C4-440F-4968-B327-F7B51DA801C8}"/>
            </a:ext>
            <a:ext uri="{147F2762-F138-4A5C-976F-8EAC2B608ADB}">
              <a16:predDERef xmlns:a16="http://schemas.microsoft.com/office/drawing/2014/main" pred="{C173F8C3-62B5-4CA9-AF90-683EB1B41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12</xdr:row>
      <xdr:rowOff>0</xdr:rowOff>
    </xdr:from>
    <xdr:to>
      <xdr:col>17</xdr:col>
      <xdr:colOff>438150</xdr:colOff>
      <xdr:row>12</xdr:row>
      <xdr:rowOff>685800</xdr:rowOff>
    </xdr:to>
    <xdr:graphicFrame macro="">
      <xdr:nvGraphicFramePr>
        <xdr:cNvPr id="3696" name="Chart 7">
          <a:extLst>
            <a:ext uri="{FF2B5EF4-FFF2-40B4-BE49-F238E27FC236}">
              <a16:creationId xmlns:a16="http://schemas.microsoft.com/office/drawing/2014/main" id="{7C5B4748-1EC2-4602-B710-0BD3A15F498D}"/>
            </a:ext>
            <a:ext uri="{147F2762-F138-4A5C-976F-8EAC2B608ADB}">
              <a16:predDERef xmlns:a16="http://schemas.microsoft.com/office/drawing/2014/main" pred="{A41888C4-440F-4968-B327-F7B51DA80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14</xdr:row>
      <xdr:rowOff>0</xdr:rowOff>
    </xdr:from>
    <xdr:to>
      <xdr:col>17</xdr:col>
      <xdr:colOff>438150</xdr:colOff>
      <xdr:row>14</xdr:row>
      <xdr:rowOff>685800</xdr:rowOff>
    </xdr:to>
    <xdr:graphicFrame macro="">
      <xdr:nvGraphicFramePr>
        <xdr:cNvPr id="3697" name="Chart 8">
          <a:extLst>
            <a:ext uri="{FF2B5EF4-FFF2-40B4-BE49-F238E27FC236}">
              <a16:creationId xmlns:a16="http://schemas.microsoft.com/office/drawing/2014/main" id="{D7DEA6C6-5231-41F8-B2FE-4D3D4B97BDFC}"/>
            </a:ext>
            <a:ext uri="{147F2762-F138-4A5C-976F-8EAC2B608ADB}">
              <a16:predDERef xmlns:a16="http://schemas.microsoft.com/office/drawing/2014/main" pred="{7C5B4748-1EC2-4602-B710-0BD3A15F4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17</xdr:col>
      <xdr:colOff>438150</xdr:colOff>
      <xdr:row>16</xdr:row>
      <xdr:rowOff>685800</xdr:rowOff>
    </xdr:to>
    <xdr:graphicFrame macro="">
      <xdr:nvGraphicFramePr>
        <xdr:cNvPr id="3700" name="Chart 13">
          <a:extLst>
            <a:ext uri="{FF2B5EF4-FFF2-40B4-BE49-F238E27FC236}">
              <a16:creationId xmlns:a16="http://schemas.microsoft.com/office/drawing/2014/main" id="{8ECD7FA4-1FF6-4374-9A60-D703B474F5B5}"/>
            </a:ext>
            <a:ext uri="{147F2762-F138-4A5C-976F-8EAC2B608ADB}">
              <a16:predDERef xmlns:a16="http://schemas.microsoft.com/office/drawing/2014/main" pred="{D7DEA6C6-5231-41F8-B2FE-4D3D4B97B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hyperlink" Target="https://www.knowledge.scot.nhs.uk/media/12413447/nesd0565%20autismguide_web.pdf" TargetMode="External"/><Relationship Id="rId1" Type="http://schemas.openxmlformats.org/officeDocument/2006/relationships/hyperlink" Target="file:///C:\home\chronos\u-dc22ceb58632d3ce91dffd671c87cd58ae713a5a\MyFiles\Downloads\autism-spectrum-disorder-service-organisation-and-delivery-for-autism-spectrum-disorder%20(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L33"/>
  <sheetViews>
    <sheetView showGridLines="0" zoomScale="75" zoomScaleNormal="75" workbookViewId="0">
      <selection activeCell="A11" sqref="A11"/>
    </sheetView>
  </sheetViews>
  <sheetFormatPr defaultColWidth="0" defaultRowHeight="12.75" customHeight="1" zeroHeight="1" x14ac:dyDescent="0.25"/>
  <cols>
    <col min="1" max="1" width="160.109375" customWidth="1"/>
    <col min="2" max="2" width="9.33203125" style="9" customWidth="1"/>
    <col min="3" max="3" width="29.44140625" hidden="1" customWidth="1"/>
    <col min="4" max="4" width="9.109375" hidden="1" customWidth="1"/>
    <col min="5" max="5" width="15.5546875" hidden="1" customWidth="1"/>
    <col min="6" max="6" width="9.109375" hidden="1" customWidth="1"/>
    <col min="7" max="7" width="29.44140625" hidden="1" customWidth="1"/>
    <col min="8" max="16384" width="9.109375" hidden="1"/>
  </cols>
  <sheetData>
    <row r="1" spans="1:12" ht="17.25" customHeight="1" x14ac:dyDescent="0.25">
      <c r="B1"/>
    </row>
    <row r="2" spans="1:12" ht="23.25" customHeight="1" x14ac:dyDescent="0.25">
      <c r="B2"/>
      <c r="C2" s="12"/>
      <c r="D2" s="12"/>
      <c r="E2" s="12"/>
      <c r="F2" s="12"/>
      <c r="G2" s="12"/>
    </row>
    <row r="3" spans="1:12" ht="28.2" x14ac:dyDescent="0.5">
      <c r="A3" s="101"/>
    </row>
    <row r="4" spans="1:12" s="50" customFormat="1" ht="30" customHeight="1" x14ac:dyDescent="0.5">
      <c r="A4" s="100"/>
      <c r="C4" s="51"/>
      <c r="D4" s="51"/>
      <c r="E4" s="51"/>
      <c r="F4" s="51"/>
      <c r="G4" s="51"/>
    </row>
    <row r="5" spans="1:12" s="48" customFormat="1" ht="30" customHeight="1" x14ac:dyDescent="0.55000000000000004">
      <c r="A5" s="214" t="s">
        <v>0</v>
      </c>
      <c r="C5" s="52"/>
      <c r="D5" s="52"/>
      <c r="E5" s="52"/>
      <c r="F5" s="52"/>
      <c r="G5" s="52"/>
    </row>
    <row r="6" spans="1:12" s="50" customFormat="1" ht="30" customHeight="1" x14ac:dyDescent="0.25">
      <c r="A6" s="215"/>
      <c r="C6" s="51"/>
      <c r="D6" s="51"/>
      <c r="E6" s="51"/>
      <c r="F6" s="51"/>
      <c r="G6" s="51"/>
      <c r="H6" s="51"/>
      <c r="I6" s="51"/>
      <c r="J6" s="53"/>
      <c r="K6" s="53"/>
      <c r="L6" s="53"/>
    </row>
    <row r="7" spans="1:12" s="50" customFormat="1" ht="54.75" customHeight="1" x14ac:dyDescent="0.7">
      <c r="A7" s="216"/>
      <c r="H7" s="53"/>
      <c r="I7" s="53"/>
      <c r="J7" s="53"/>
      <c r="K7" s="53"/>
      <c r="L7" s="53"/>
    </row>
    <row r="8" spans="1:12" s="50" customFormat="1" ht="42.75" customHeight="1" x14ac:dyDescent="0.7">
      <c r="A8" s="216" t="s">
        <v>1</v>
      </c>
      <c r="J8" s="53"/>
      <c r="K8" s="53"/>
      <c r="L8" s="53"/>
    </row>
    <row r="9" spans="1:12" s="50" customFormat="1" ht="30" customHeight="1" x14ac:dyDescent="0.25">
      <c r="A9" s="217"/>
      <c r="L9" s="53"/>
    </row>
    <row r="10" spans="1:12" s="49" customFormat="1" ht="30" customHeight="1" x14ac:dyDescent="0.25">
      <c r="A10" s="217"/>
    </row>
    <row r="11" spans="1:12" s="50" customFormat="1" ht="270" customHeight="1" x14ac:dyDescent="0.4">
      <c r="A11" s="218" t="s">
        <v>2</v>
      </c>
      <c r="C11" s="51"/>
      <c r="D11" s="51"/>
      <c r="E11" s="51"/>
      <c r="F11" s="51"/>
      <c r="G11" s="51"/>
      <c r="H11" s="51"/>
      <c r="I11" s="51"/>
      <c r="J11" s="51"/>
      <c r="K11" s="51"/>
    </row>
    <row r="12" spans="1:12" s="14" customFormat="1" ht="100.5" customHeight="1" x14ac:dyDescent="0.25">
      <c r="A12" s="219" t="s">
        <v>3</v>
      </c>
      <c r="C12" s="13"/>
      <c r="D12" s="13"/>
      <c r="E12" s="13"/>
      <c r="F12" s="13"/>
      <c r="G12" s="13"/>
      <c r="H12" s="13"/>
      <c r="I12" s="13"/>
      <c r="J12" s="13"/>
      <c r="K12" s="13"/>
    </row>
    <row r="13" spans="1:12" ht="34.5" customHeight="1" x14ac:dyDescent="0.25">
      <c r="B13"/>
      <c r="C13" s="11"/>
      <c r="D13" s="11"/>
      <c r="E13" s="11"/>
      <c r="F13" s="11"/>
      <c r="G13" s="11"/>
    </row>
    <row r="14" spans="1:12" ht="17.399999999999999" x14ac:dyDescent="0.3">
      <c r="A14" s="97"/>
      <c r="B14" s="121"/>
    </row>
    <row r="15" spans="1:12" ht="17.399999999999999" hidden="1" x14ac:dyDescent="0.3">
      <c r="A15" s="5"/>
      <c r="B15" s="121"/>
    </row>
    <row r="16" spans="1:12" ht="17.399999999999999" hidden="1" x14ac:dyDescent="0.3">
      <c r="A16" s="5"/>
      <c r="B16" s="121"/>
    </row>
    <row r="17" spans="1:2" ht="17.399999999999999" hidden="1" x14ac:dyDescent="0.3">
      <c r="A17" s="5"/>
      <c r="B17" s="122"/>
    </row>
    <row r="18" spans="1:2" ht="17.399999999999999" hidden="1" x14ac:dyDescent="0.3">
      <c r="A18" s="5"/>
    </row>
    <row r="19" spans="1:2" ht="17.399999999999999" hidden="1" x14ac:dyDescent="0.3">
      <c r="A19" s="5"/>
    </row>
    <row r="20" spans="1:2" ht="17.399999999999999" hidden="1" x14ac:dyDescent="0.3">
      <c r="A20" s="5"/>
    </row>
    <row r="21" spans="1:2" ht="17.399999999999999" hidden="1" x14ac:dyDescent="0.3">
      <c r="A21" s="5"/>
    </row>
    <row r="22" spans="1:2" ht="17.399999999999999" hidden="1" x14ac:dyDescent="0.3">
      <c r="A22" s="5"/>
    </row>
    <row r="23" spans="1:2" ht="17.399999999999999" hidden="1" x14ac:dyDescent="0.3">
      <c r="A23" s="5"/>
    </row>
    <row r="24" spans="1:2" ht="12.75" customHeight="1" x14ac:dyDescent="0.25"/>
    <row r="25" spans="1:2" ht="12.75" customHeight="1" x14ac:dyDescent="0.25"/>
    <row r="26" spans="1:2" ht="12.75" customHeight="1" x14ac:dyDescent="0.25"/>
    <row r="27" spans="1:2" ht="12.75" customHeight="1" x14ac:dyDescent="0.25"/>
    <row r="28" spans="1:2" ht="12.75" customHeight="1" x14ac:dyDescent="0.25"/>
    <row r="29" spans="1:2" ht="12.75" customHeight="1" x14ac:dyDescent="0.25"/>
    <row r="30" spans="1:2" ht="12.75" customHeight="1" x14ac:dyDescent="0.25"/>
    <row r="31" spans="1:2" ht="12.75" customHeight="1" x14ac:dyDescent="0.25"/>
    <row r="32" spans="1:2" ht="12.75" customHeight="1" x14ac:dyDescent="0.25"/>
    <row r="33" ht="12.75" customHeight="1" x14ac:dyDescent="0.25"/>
  </sheetData>
  <hyperlinks>
    <hyperlink ref="B4:G4" location="'Score summary'!A1" display="Having completed your scoring, please review the Scoresheet to see an evaluation of your responses." xr:uid="{00000000-0004-0000-0000-000000000000}"/>
    <hyperlink ref="B6:C6" location="'A. Leadership, Mgt &amp; Org'!A1" display="A. Leadership, Management and Organisation" xr:uid="{00000000-0004-0000-0000-000001000000}"/>
    <hyperlink ref="B11:K11" location="'6'!A1" display="6. Recruitment, vetting procedures and allegations against staff " xr:uid="{00000000-0004-0000-0000-000002000000}"/>
    <hyperlink ref="B12:K12" location="'7'!A1" display="7. Inter-agency working " xr:uid="{00000000-0004-0000-0000-000003000000}"/>
    <hyperlink ref="B6:I6" location="'1'!A1" display="1. Senior management commitment to the importance of safeguarding and promoting children’s welfare " xr:uid="{00000000-0004-0000-0000-000004000000}"/>
  </hyperlinks>
  <pageMargins left="0.23622047244094491" right="0.23622047244094491" top="0.74803149606299213" bottom="0.74803149606299213" header="0.31496062992125984" footer="0.31496062992125984"/>
  <pageSetup paperSize="9" scale="91" orientation="landscape" r:id="rId1"/>
  <headerFooter alignWithMargins="0">
    <oddHeader>&amp;LCambridgeshire and Peterborough LSCBs Joint Section 11 Audit 2017 - 2019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R24"/>
  <sheetViews>
    <sheetView showGridLines="0" zoomScale="75" zoomScaleNormal="75" zoomScaleSheetLayoutView="70" workbookViewId="0">
      <selection activeCell="E16" sqref="E16:F16"/>
    </sheetView>
  </sheetViews>
  <sheetFormatPr defaultColWidth="0" defaultRowHeight="15.6" zeroHeight="1" x14ac:dyDescent="0.25"/>
  <cols>
    <col min="1" max="1" width="5.88671875" customWidth="1"/>
    <col min="2" max="2" width="23.88671875" customWidth="1"/>
    <col min="3" max="5" width="40.109375" customWidth="1"/>
    <col min="6" max="6" width="8.6640625" style="10" customWidth="1"/>
    <col min="7" max="8" width="41.44140625" style="9" customWidth="1"/>
    <col min="9" max="9" width="40.44140625" style="9" customWidth="1"/>
    <col min="10" max="10" width="9.109375" customWidth="1"/>
    <col min="11" max="12" width="9.109375" hidden="1"/>
    <col min="13" max="13" width="9.88671875" hidden="1" customWidth="1"/>
    <col min="14" max="14" width="8.6640625" hidden="1" customWidth="1"/>
    <col min="15" max="16" width="9.109375" hidden="1" customWidth="1"/>
    <col min="17" max="17" width="4.5546875" hidden="1" customWidth="1"/>
    <col min="18" max="18" width="12.109375" hidden="1" customWidth="1"/>
    <col min="19" max="16384" width="9.109375" hidden="1"/>
  </cols>
  <sheetData>
    <row r="1" spans="1:18" ht="18" customHeight="1" x14ac:dyDescent="0.3">
      <c r="A1" s="204"/>
      <c r="B1" s="204"/>
      <c r="C1" s="176"/>
      <c r="D1" s="176"/>
      <c r="E1" s="205" t="s">
        <v>110</v>
      </c>
      <c r="F1" s="177"/>
      <c r="G1" s="178"/>
      <c r="H1" s="178"/>
      <c r="I1" s="178"/>
      <c r="M1" t="s">
        <v>111</v>
      </c>
      <c r="N1" s="2" t="s">
        <v>112</v>
      </c>
      <c r="O1" s="2" t="s">
        <v>113</v>
      </c>
      <c r="P1" s="2" t="s">
        <v>114</v>
      </c>
      <c r="Q1" s="116" t="s">
        <v>115</v>
      </c>
      <c r="R1" s="2" t="s">
        <v>116</v>
      </c>
    </row>
    <row r="2" spans="1:18" ht="18" customHeight="1" x14ac:dyDescent="0.3">
      <c r="A2" s="204"/>
      <c r="B2" s="204"/>
      <c r="C2" s="176"/>
      <c r="D2" s="176"/>
      <c r="E2" s="176"/>
      <c r="F2" s="177"/>
      <c r="G2" s="178"/>
      <c r="H2" s="178"/>
      <c r="I2" s="178"/>
      <c r="M2" s="2">
        <f>SUM(N2:R2)</f>
        <v>4</v>
      </c>
      <c r="N2" s="2">
        <f>COUNTIF($F7:$F10,1)</f>
        <v>0</v>
      </c>
      <c r="O2" s="2">
        <f>COUNTIF($F7:$F10,2)</f>
        <v>0</v>
      </c>
      <c r="P2" s="2">
        <f>COUNTIF($F7:$F10,3)</f>
        <v>0</v>
      </c>
      <c r="Q2" s="2">
        <f>COUNTIF($F7:$F10,"N/A")</f>
        <v>0</v>
      </c>
      <c r="R2" s="2">
        <f>COUNTIF($F7:$F10,"")</f>
        <v>4</v>
      </c>
    </row>
    <row r="3" spans="1:18" s="40" customFormat="1" ht="21" x14ac:dyDescent="0.4">
      <c r="A3" s="206" t="str">
        <f>Overview!A8</f>
        <v>5. Communications/Marketing; ensuring all services available for those with an autism diagnosis are appropriately communicated, using a variety of platforms and accessible channels</v>
      </c>
      <c r="B3" s="206"/>
      <c r="C3" s="206"/>
      <c r="D3" s="206"/>
      <c r="E3" s="206"/>
      <c r="F3" s="206"/>
      <c r="G3" s="206"/>
      <c r="H3" s="206"/>
      <c r="I3" s="206"/>
      <c r="J3" s="31"/>
      <c r="K3" s="31"/>
      <c r="L3" s="31"/>
      <c r="M3" s="31"/>
      <c r="N3" s="31"/>
      <c r="O3" s="31"/>
      <c r="P3" s="31"/>
      <c r="Q3" s="31"/>
      <c r="R3" s="31"/>
    </row>
    <row r="4" spans="1:18" ht="18" customHeight="1" x14ac:dyDescent="0.3">
      <c r="A4" s="176"/>
      <c r="B4" s="176"/>
      <c r="C4" s="176"/>
      <c r="D4" s="176"/>
      <c r="E4" s="176"/>
      <c r="F4" s="177"/>
      <c r="G4" s="178"/>
      <c r="H4" s="178"/>
      <c r="I4" s="178"/>
    </row>
    <row r="5" spans="1:18" ht="18" customHeight="1" x14ac:dyDescent="0.3">
      <c r="A5" s="207"/>
      <c r="B5" s="207"/>
      <c r="C5" s="176"/>
      <c r="D5" s="176"/>
      <c r="E5" s="208"/>
      <c r="F5" s="209"/>
      <c r="G5" s="178"/>
      <c r="H5" s="178"/>
      <c r="I5" s="178"/>
    </row>
    <row r="6" spans="1:18" s="27" customFormat="1" ht="109.2" x14ac:dyDescent="0.25">
      <c r="A6" s="253" t="s">
        <v>117</v>
      </c>
      <c r="B6" s="253"/>
      <c r="C6" s="210" t="s">
        <v>118</v>
      </c>
      <c r="D6" s="211" t="s">
        <v>119</v>
      </c>
      <c r="E6" s="212" t="s">
        <v>120</v>
      </c>
      <c r="F6" s="139" t="s">
        <v>121</v>
      </c>
      <c r="G6" s="233" t="s">
        <v>122</v>
      </c>
      <c r="H6" s="140" t="s">
        <v>123</v>
      </c>
      <c r="I6" s="140" t="s">
        <v>124</v>
      </c>
    </row>
    <row r="7" spans="1:18" s="27" customFormat="1" ht="204" customHeight="1" x14ac:dyDescent="0.25">
      <c r="A7" s="162">
        <v>5.0999999999999996</v>
      </c>
      <c r="B7" s="162" t="s">
        <v>255</v>
      </c>
      <c r="C7" s="193" t="s">
        <v>256</v>
      </c>
      <c r="D7" s="194" t="s">
        <v>257</v>
      </c>
      <c r="E7" s="193" t="s">
        <v>258</v>
      </c>
      <c r="F7" s="163"/>
      <c r="G7" s="164"/>
      <c r="H7" s="165"/>
      <c r="I7" s="199" t="s">
        <v>129</v>
      </c>
    </row>
    <row r="8" spans="1:18" s="27" customFormat="1" ht="230.25" customHeight="1" x14ac:dyDescent="0.25">
      <c r="A8" s="162">
        <v>5.2</v>
      </c>
      <c r="B8" s="162" t="s">
        <v>259</v>
      </c>
      <c r="C8" s="201" t="s">
        <v>260</v>
      </c>
      <c r="D8" s="194" t="s">
        <v>261</v>
      </c>
      <c r="E8" s="202" t="s">
        <v>262</v>
      </c>
      <c r="F8" s="163"/>
      <c r="G8" s="164"/>
      <c r="H8" s="165"/>
      <c r="I8" s="199" t="s">
        <v>129</v>
      </c>
    </row>
    <row r="9" spans="1:18" s="27" customFormat="1" ht="222.75" customHeight="1" x14ac:dyDescent="0.25">
      <c r="A9" s="162">
        <v>5.3</v>
      </c>
      <c r="B9" s="162" t="s">
        <v>263</v>
      </c>
      <c r="C9" s="201" t="s">
        <v>264</v>
      </c>
      <c r="D9" s="194" t="s">
        <v>265</v>
      </c>
      <c r="E9" s="201" t="s">
        <v>266</v>
      </c>
      <c r="F9" s="163"/>
      <c r="G9" s="164"/>
      <c r="H9" s="165"/>
      <c r="I9" s="199" t="s">
        <v>129</v>
      </c>
    </row>
    <row r="10" spans="1:18" s="27" customFormat="1" ht="255.75" customHeight="1" x14ac:dyDescent="0.25">
      <c r="A10" s="162">
        <v>5.4</v>
      </c>
      <c r="B10" s="162" t="s">
        <v>267</v>
      </c>
      <c r="C10" s="201" t="s">
        <v>268</v>
      </c>
      <c r="D10" s="194" t="s">
        <v>269</v>
      </c>
      <c r="E10" s="201" t="s">
        <v>270</v>
      </c>
      <c r="F10" s="163"/>
      <c r="G10" s="164"/>
      <c r="H10" s="165"/>
      <c r="I10" s="199" t="s">
        <v>129</v>
      </c>
    </row>
    <row r="11" spans="1:18" s="1" customFormat="1" x14ac:dyDescent="0.25">
      <c r="A11" s="23"/>
      <c r="B11" s="18"/>
      <c r="C11" s="19"/>
      <c r="D11" s="20"/>
      <c r="E11" s="19"/>
      <c r="F11" s="22"/>
      <c r="G11" s="21"/>
      <c r="H11" s="21"/>
      <c r="I11" s="21"/>
    </row>
    <row r="12" spans="1:18" ht="18" customHeight="1" x14ac:dyDescent="0.3">
      <c r="A12" s="3"/>
      <c r="B12" s="3"/>
      <c r="E12" s="251" t="str">
        <f>IF(COUNTA(F7:F10)&lt;4, "Remember to fill in the blanks", "Sheet Complete")</f>
        <v>Remember to fill in the blanks</v>
      </c>
      <c r="F12" s="251"/>
      <c r="G12" s="16"/>
      <c r="H12" s="16"/>
      <c r="I12" s="16"/>
    </row>
    <row r="13" spans="1:18" ht="12.75" customHeight="1" x14ac:dyDescent="0.25">
      <c r="E13" s="251"/>
      <c r="F13" s="251"/>
    </row>
    <row r="14" spans="1:18" ht="13.5" customHeight="1" x14ac:dyDescent="0.25">
      <c r="E14" s="251"/>
      <c r="F14" s="251"/>
    </row>
    <row r="15" spans="1:18" x14ac:dyDescent="0.25">
      <c r="F15" s="123"/>
    </row>
    <row r="16" spans="1:18" ht="13.2" x14ac:dyDescent="0.25">
      <c r="E16" s="257" t="s">
        <v>158</v>
      </c>
      <c r="F16" s="257"/>
    </row>
    <row r="17" x14ac:dyDescent="0.25"/>
    <row r="18" x14ac:dyDescent="0.25"/>
    <row r="19" x14ac:dyDescent="0.25"/>
    <row r="20" x14ac:dyDescent="0.25"/>
    <row r="21" x14ac:dyDescent="0.25"/>
    <row r="22" x14ac:dyDescent="0.25"/>
    <row r="23" x14ac:dyDescent="0.25"/>
    <row r="24" x14ac:dyDescent="0.25"/>
  </sheetData>
  <sheetProtection selectLockedCells="1"/>
  <protectedRanges>
    <protectedRange password="E7C4" sqref="E17" name="Range1"/>
    <protectedRange password="E7C4" sqref="D7:D10" name="Range1_3_2"/>
    <protectedRange password="E7C4" sqref="C6:F6 A6" name="Range1_5_2"/>
    <protectedRange password="E7C4" sqref="G6:H6" name="Range1_5"/>
    <protectedRange password="E7C4" sqref="F7:F10" name="Range1_1"/>
  </protectedRanges>
  <mergeCells count="3">
    <mergeCell ref="E12:F14"/>
    <mergeCell ref="E16:F16"/>
    <mergeCell ref="A6:B6"/>
  </mergeCells>
  <phoneticPr fontId="0" type="noConversion"/>
  <conditionalFormatting sqref="F11">
    <cfRule type="cellIs" dxfId="22" priority="14" stopIfTrue="1" operator="equal">
      <formula>1</formula>
    </cfRule>
    <cfRule type="cellIs" dxfId="21" priority="15" stopIfTrue="1" operator="equal">
      <formula>2</formula>
    </cfRule>
    <cfRule type="cellIs" dxfId="20" priority="16" stopIfTrue="1" operator="equal">
      <formula>3</formula>
    </cfRule>
  </conditionalFormatting>
  <conditionalFormatting sqref="E12:F14">
    <cfRule type="cellIs" dxfId="19" priority="17" stopIfTrue="1" operator="equal">
      <formula>"Remember to fill in the blanks"</formula>
    </cfRule>
    <cfRule type="cellIs" dxfId="18" priority="18" stopIfTrue="1" operator="equal">
      <formula>"Sheet complete"</formula>
    </cfRule>
  </conditionalFormatting>
  <conditionalFormatting sqref="F7:F10">
    <cfRule type="cellIs" dxfId="17" priority="2" stopIfTrue="1" operator="equal">
      <formula>1</formula>
    </cfRule>
    <cfRule type="cellIs" dxfId="16" priority="3" stopIfTrue="1" operator="equal">
      <formula>2</formula>
    </cfRule>
    <cfRule type="cellIs" dxfId="15" priority="4" stopIfTrue="1" operator="equal">
      <formula>3</formula>
    </cfRule>
  </conditionalFormatting>
  <conditionalFormatting sqref="F7:F10">
    <cfRule type="cellIs" dxfId="14" priority="1" stopIfTrue="1" operator="equal">
      <formula>"N/A"</formula>
    </cfRule>
  </conditionalFormatting>
  <dataValidations xWindow="259" yWindow="753" count="2">
    <dataValidation type="list" allowBlank="1" showInputMessage="1" showErrorMessage="1" promptTitle="Score" prompt="1 - Not met_x000a_2 - Partly met_x000a_3 - Fully met" sqref="F11" xr:uid="{00000000-0002-0000-0900-000000000000}">
      <formula1>"1,2,3"</formula1>
    </dataValidation>
    <dataValidation type="list" allowBlank="1" showInputMessage="1" showErrorMessage="1" promptTitle="Score" prompt="1 - Not met_x000a_2 - Partly met_x000a_3 - Fully met_x000a_N/A - Not Applicable" sqref="F7:F10" xr:uid="{00000000-0002-0000-0900-000001000000}">
      <formula1>"1,2,3,N/A"</formula1>
    </dataValidation>
  </dataValidations>
  <hyperlinks>
    <hyperlink ref="E16:F16" location="'Action Plan Summary'!A1" display="ONCE COMPLETED GO TO NEXT SECTION" xr:uid="{00000000-0004-0000-0900-000000000000}"/>
    <hyperlink ref="E1" location="Introduction!A1" display="Back to INTRODUCTION" xr:uid="{00000000-0004-0000-0900-000001000000}"/>
  </hyperlink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C90"/>
  <sheetViews>
    <sheetView showGridLines="0" zoomScale="75" zoomScaleNormal="75" workbookViewId="0"/>
  </sheetViews>
  <sheetFormatPr defaultColWidth="0" defaultRowHeight="13.2" zeroHeight="1" x14ac:dyDescent="0.25"/>
  <cols>
    <col min="1" max="1" width="21.33203125" style="24" customWidth="1"/>
    <col min="2" max="2" width="101.33203125" customWidth="1"/>
    <col min="3" max="3" width="9.109375" customWidth="1"/>
    <col min="4" max="16384" width="9.109375" hidden="1"/>
  </cols>
  <sheetData>
    <row r="1" spans="1:2" ht="21" x14ac:dyDescent="0.4">
      <c r="B1" s="31" t="s">
        <v>271</v>
      </c>
    </row>
    <row r="2" spans="1:2" x14ac:dyDescent="0.25"/>
    <row r="3" spans="1:2" x14ac:dyDescent="0.25">
      <c r="A3" s="41" t="s">
        <v>272</v>
      </c>
      <c r="B3" s="46" t="s">
        <v>273</v>
      </c>
    </row>
    <row r="4" spans="1:2" x14ac:dyDescent="0.25">
      <c r="A4" s="42"/>
      <c r="B4" s="36"/>
    </row>
    <row r="5" spans="1:2" x14ac:dyDescent="0.25">
      <c r="A5" s="43" t="s">
        <v>274</v>
      </c>
      <c r="B5" s="47">
        <f>'User Details'!B14</f>
        <v>0</v>
      </c>
    </row>
    <row r="6" spans="1:2" x14ac:dyDescent="0.25">
      <c r="A6" s="25"/>
      <c r="B6" s="25"/>
    </row>
    <row r="7" spans="1:2" ht="20.25" customHeight="1" x14ac:dyDescent="0.25">
      <c r="A7" s="44" t="s">
        <v>275</v>
      </c>
      <c r="B7" s="45" t="s">
        <v>276</v>
      </c>
    </row>
    <row r="8" spans="1:2" ht="132" x14ac:dyDescent="0.25">
      <c r="A8" s="15">
        <f>'1. Environment '!A7</f>
        <v>1.1000000000000001</v>
      </c>
      <c r="B8" s="17" t="str">
        <f>'1. Environment '!I7</f>
        <v xml:space="preserve">Lead person name/title: 
Action:
Impact:
Timescale:
Progress: 
</v>
      </c>
    </row>
    <row r="9" spans="1:2" ht="132" x14ac:dyDescent="0.25">
      <c r="A9" s="15">
        <f>'1. Environment '!A8</f>
        <v>1.2</v>
      </c>
      <c r="B9" s="17" t="str">
        <f>'1. Environment '!I8</f>
        <v xml:space="preserve">Lead person name/title: 
Action:
Impact:
Timescale:
Progress: 
</v>
      </c>
    </row>
    <row r="10" spans="1:2" ht="132" x14ac:dyDescent="0.25">
      <c r="A10" s="15">
        <f>'1. Environment '!A9</f>
        <v>1.3</v>
      </c>
      <c r="B10" s="17" t="str">
        <f>'1. Environment '!I9</f>
        <v xml:space="preserve">Lead person name/title: 
Action:
Impact:
Timescale:
Progress: 
</v>
      </c>
    </row>
    <row r="11" spans="1:2" ht="132" x14ac:dyDescent="0.25">
      <c r="A11" s="15">
        <f>'1. Environment '!A10</f>
        <v>1.4</v>
      </c>
      <c r="B11" s="17" t="str">
        <f>'1. Environment '!I10</f>
        <v xml:space="preserve">Lead person name/title: 
Action:
Impact:
Timescale:
Progress: 
</v>
      </c>
    </row>
    <row r="12" spans="1:2" ht="132" x14ac:dyDescent="0.25">
      <c r="A12" s="15">
        <f>'1. Environment '!A11</f>
        <v>1.5</v>
      </c>
      <c r="B12" s="17" t="str">
        <f>'1. Environment '!I11</f>
        <v xml:space="preserve">Lead person name/title: 
Action:
Impact:
Timescale:
Progress: 
</v>
      </c>
    </row>
    <row r="13" spans="1:2" ht="132" x14ac:dyDescent="0.25">
      <c r="A13" s="15">
        <f>'1. Environment '!A12</f>
        <v>1.6</v>
      </c>
      <c r="B13" s="17" t="str">
        <f>'1. Environment '!I12</f>
        <v xml:space="preserve">Lead person name/title: 
Action:
Impact:
Timescale:
Progress: 
</v>
      </c>
    </row>
    <row r="14" spans="1:2" ht="132" x14ac:dyDescent="0.25">
      <c r="A14" s="15">
        <f>'1. Environment '!A13</f>
        <v>1.7</v>
      </c>
      <c r="B14" s="17" t="str">
        <f>'1. Environment '!I13</f>
        <v xml:space="preserve">Lead person name/title: 
Action:
Impact:
Timescale:
Progress: 
</v>
      </c>
    </row>
    <row r="15" spans="1:2" ht="132" x14ac:dyDescent="0.25">
      <c r="A15" s="15">
        <f>'2. Training'!A7</f>
        <v>2.1</v>
      </c>
      <c r="B15" s="17" t="str">
        <f>'2. Training'!I7</f>
        <v xml:space="preserve">Lead person name/title: 
Action:
Impact:
Timescale:
Progress: 
</v>
      </c>
    </row>
    <row r="16" spans="1:2" ht="132" x14ac:dyDescent="0.25">
      <c r="A16" s="15">
        <f>'2. Training'!A8</f>
        <v>2.2000000000000002</v>
      </c>
      <c r="B16" s="17" t="str">
        <f>'2. Training'!I8</f>
        <v xml:space="preserve">Lead person name/title: 
Action:
Impact:
Timescale:
Progress: 
</v>
      </c>
    </row>
    <row r="17" spans="1:2" ht="132" x14ac:dyDescent="0.25">
      <c r="A17" s="15">
        <f>'2. Training'!A9</f>
        <v>2.2999999999999998</v>
      </c>
      <c r="B17" s="17" t="str">
        <f>'2. Training'!I9</f>
        <v xml:space="preserve">Lead person name/title: 
Action:
Impact:
Timescale:
Progress: 
</v>
      </c>
    </row>
    <row r="18" spans="1:2" ht="132" x14ac:dyDescent="0.25">
      <c r="A18" s="15">
        <f>'2. Training'!A10</f>
        <v>2.4</v>
      </c>
      <c r="B18" s="17" t="str">
        <f>'2. Training'!I10</f>
        <v xml:space="preserve">Lead person name/title: 
Action:
Impact:
Timescale:
Progress: 
</v>
      </c>
    </row>
    <row r="19" spans="1:2" ht="132" x14ac:dyDescent="0.25">
      <c r="A19" s="15">
        <f>'2. Training'!A11</f>
        <v>2.5</v>
      </c>
      <c r="B19" s="17" t="str">
        <f>'2. Training'!I11</f>
        <v xml:space="preserve">Lead person name/title: 
Action:
Impact:
Timescale:
Progress: 
</v>
      </c>
    </row>
    <row r="20" spans="1:2" x14ac:dyDescent="0.25">
      <c r="A20" s="15">
        <f>'2. Training'!A12</f>
        <v>2.6</v>
      </c>
      <c r="B20" s="17">
        <f>'2. Training'!I12</f>
        <v>0</v>
      </c>
    </row>
    <row r="21" spans="1:2" ht="132" x14ac:dyDescent="0.25">
      <c r="A21" s="15">
        <f>'2. Training'!A13</f>
        <v>2.7</v>
      </c>
      <c r="B21" s="17" t="str">
        <f>'2. Training'!I13</f>
        <v xml:space="preserve">Lead person name/title: 
Action:
Impact:
Timescale:
Progress: 
</v>
      </c>
    </row>
    <row r="22" spans="1:2" ht="132" x14ac:dyDescent="0.25">
      <c r="A22" s="15">
        <f>'2. Training'!A14</f>
        <v>2.8</v>
      </c>
      <c r="B22" s="17" t="str">
        <f>'2. Training'!I14</f>
        <v xml:space="preserve">Lead person name/title: 
Action:
Impact:
Timescale:
Progress: 
</v>
      </c>
    </row>
    <row r="23" spans="1:2" ht="132" x14ac:dyDescent="0.25">
      <c r="A23" s="15">
        <f>'2. Training'!A15</f>
        <v>2.9</v>
      </c>
      <c r="B23" s="17" t="str">
        <f>'2. Training'!I15</f>
        <v xml:space="preserve">Lead person name/title: 
Action:
Impact:
Timescale:
Progress: 
</v>
      </c>
    </row>
    <row r="24" spans="1:2" ht="132" x14ac:dyDescent="0.25">
      <c r="A24" s="228" t="str">
        <f>'2. Training'!A16</f>
        <v>2.10</v>
      </c>
      <c r="B24" s="17" t="str">
        <f>'2. Training'!I16</f>
        <v xml:space="preserve">Lead person name/title: 
Action:
Impact:
Timescale:
Progress: 
</v>
      </c>
    </row>
    <row r="25" spans="1:2" ht="123.75" customHeight="1" x14ac:dyDescent="0.25">
      <c r="A25" s="15">
        <f>'3. Communication Methods'!A7</f>
        <v>3.1</v>
      </c>
      <c r="B25" s="17" t="str">
        <f>'3. Communication Methods'!I7</f>
        <v xml:space="preserve">Lead person name/title: 
Action:
Impact:
Timescale:
Progress: 
</v>
      </c>
    </row>
    <row r="26" spans="1:2" ht="132" x14ac:dyDescent="0.25">
      <c r="A26" s="15">
        <f>'3. Communication Methods'!A8</f>
        <v>3.2</v>
      </c>
      <c r="B26" s="17" t="str">
        <f>'3. Communication Methods'!I8</f>
        <v xml:space="preserve">Lead person name/title: 
Action:
Impact:
Timescale:
Progress: 
</v>
      </c>
    </row>
    <row r="27" spans="1:2" ht="132" x14ac:dyDescent="0.25">
      <c r="A27" s="15">
        <f>'3. Communication Methods'!A9</f>
        <v>3.3</v>
      </c>
      <c r="B27" s="17" t="str">
        <f>'3. Communication Methods'!I9</f>
        <v xml:space="preserve">Lead person name/title: 
Action:
Impact:
Timescale:
Progress: 
</v>
      </c>
    </row>
    <row r="28" spans="1:2" ht="132" x14ac:dyDescent="0.25">
      <c r="A28" s="15">
        <f>'3. Communication Methods'!A10</f>
        <v>3.4</v>
      </c>
      <c r="B28" s="17" t="str">
        <f>'3. Communication Methods'!I10</f>
        <v xml:space="preserve">Lead person name/title: 
Action:
Impact:
Timescale:
Progress: 
</v>
      </c>
    </row>
    <row r="29" spans="1:2" ht="132" x14ac:dyDescent="0.25">
      <c r="A29" s="15">
        <f>'3. Communication Methods'!A11</f>
        <v>3.5</v>
      </c>
      <c r="B29" s="17" t="str">
        <f>'3. Communication Methods'!I11</f>
        <v xml:space="preserve">Lead person name/title: 
Action:
Impact:
Timescale:
Progress: 
</v>
      </c>
    </row>
    <row r="30" spans="1:2" ht="132" x14ac:dyDescent="0.25">
      <c r="A30" s="15">
        <f>'3. Communication Methods'!A12</f>
        <v>3.6</v>
      </c>
      <c r="B30" s="17" t="str">
        <f>'3. Communication Methods'!I12</f>
        <v xml:space="preserve">Lead person name/title: 
Action:
Impact:
Timescale:
Progress: 
</v>
      </c>
    </row>
    <row r="31" spans="1:2" ht="132" x14ac:dyDescent="0.25">
      <c r="A31" s="15">
        <f>'3. Communication Methods'!A13</f>
        <v>3.7</v>
      </c>
      <c r="B31" s="17" t="str">
        <f>'3. Communication Methods'!I13</f>
        <v xml:space="preserve">Lead person name/title: 
Action:
Impact:
Timescale:
Progress: 
</v>
      </c>
    </row>
    <row r="32" spans="1:2" ht="132" x14ac:dyDescent="0.25">
      <c r="A32" s="15">
        <f>'4. Integration of Services'!A7</f>
        <v>4.0999999999999996</v>
      </c>
      <c r="B32" s="17" t="str">
        <f>'4. Integration of Services'!I7</f>
        <v xml:space="preserve">Lead person name/title: 
Action:
Impact:
Timescale:
Progress: 
</v>
      </c>
    </row>
    <row r="33" spans="1:2" ht="132" x14ac:dyDescent="0.25">
      <c r="A33" s="15">
        <f>'4. Integration of Services'!A8</f>
        <v>4.2</v>
      </c>
      <c r="B33" s="17" t="str">
        <f>'4. Integration of Services'!I8</f>
        <v xml:space="preserve">Lead person name/title: 
Action:
Impact:
Timescale:
Progress: 
</v>
      </c>
    </row>
    <row r="34" spans="1:2" ht="132" x14ac:dyDescent="0.25">
      <c r="A34" s="15">
        <f>'4. Integration of Services'!A9</f>
        <v>4.3</v>
      </c>
      <c r="B34" s="17" t="str">
        <f>'4. Integration of Services'!I9</f>
        <v xml:space="preserve">Lead person name/title: 
Action:
Impact:
Timescale:
Progress: 
</v>
      </c>
    </row>
    <row r="35" spans="1:2" ht="132" x14ac:dyDescent="0.25">
      <c r="A35" s="15">
        <f>'4. Integration of Services'!A10</f>
        <v>4.4000000000000004</v>
      </c>
      <c r="B35" s="17" t="str">
        <f>'4. Integration of Services'!I10</f>
        <v xml:space="preserve">Lead person name/title: 
Action:
Impact:
Timescale:
Progress: 
</v>
      </c>
    </row>
    <row r="36" spans="1:2" ht="132" x14ac:dyDescent="0.25">
      <c r="A36" s="15">
        <f>'4. Integration of Services'!A11</f>
        <v>4.5</v>
      </c>
      <c r="B36" s="17" t="str">
        <f>'4. Integration of Services'!I11</f>
        <v xml:space="preserve">Lead person name/title: 
Action:
Impact:
Timescale:
Progress: 
</v>
      </c>
    </row>
    <row r="37" spans="1:2" ht="132" x14ac:dyDescent="0.25">
      <c r="A37" s="15">
        <f>'4. Integration of Services'!A12</f>
        <v>4.5999999999999996</v>
      </c>
      <c r="B37" s="17" t="str">
        <f>'4. Integration of Services'!I12</f>
        <v xml:space="preserve">Lead person name/title: 
Action:
Impact:
Timescale:
Progress: 
</v>
      </c>
    </row>
    <row r="38" spans="1:2" ht="132" x14ac:dyDescent="0.25">
      <c r="A38" s="15">
        <f>'4. Integration of Services'!A13</f>
        <v>4.7</v>
      </c>
      <c r="B38" s="17" t="str">
        <f>'4. Integration of Services'!I13</f>
        <v xml:space="preserve">Lead person name/title: 
Action:
Impact:
Timescale:
Progress: 
</v>
      </c>
    </row>
    <row r="39" spans="1:2" ht="132" x14ac:dyDescent="0.25">
      <c r="A39" s="15">
        <f>'5. Communication &amp; Marketing'!A7</f>
        <v>5.0999999999999996</v>
      </c>
      <c r="B39" s="17" t="str">
        <f>'5. Communication &amp; Marketing'!I7</f>
        <v xml:space="preserve">Lead person name/title: 
Action:
Impact:
Timescale:
Progress: 
</v>
      </c>
    </row>
    <row r="40" spans="1:2" ht="132" x14ac:dyDescent="0.25">
      <c r="A40" s="15">
        <f>'5. Communication &amp; Marketing'!A8</f>
        <v>5.2</v>
      </c>
      <c r="B40" s="17" t="str">
        <f>'5. Communication &amp; Marketing'!I8</f>
        <v xml:space="preserve">Lead person name/title: 
Action:
Impact:
Timescale:
Progress: 
</v>
      </c>
    </row>
    <row r="41" spans="1:2" ht="132" x14ac:dyDescent="0.25">
      <c r="A41" s="15">
        <f>'5. Communication &amp; Marketing'!A9</f>
        <v>5.3</v>
      </c>
      <c r="B41" s="17" t="str">
        <f>'5. Communication &amp; Marketing'!I9</f>
        <v xml:space="preserve">Lead person name/title: 
Action:
Impact:
Timescale:
Progress: 
</v>
      </c>
    </row>
    <row r="42" spans="1:2" ht="132" x14ac:dyDescent="0.25">
      <c r="A42" s="15">
        <f>'5. Communication &amp; Marketing'!A10</f>
        <v>5.4</v>
      </c>
      <c r="B42" s="17" t="str">
        <f>'5. Communication &amp; Marketing'!I10</f>
        <v xml:space="preserve">Lead person name/title: 
Action:
Impact:
Timescale:
Progress: 
</v>
      </c>
    </row>
    <row r="43" spans="1:2" hidden="1" x14ac:dyDescent="0.25">
      <c r="A43" s="15" t="e">
        <f>#REF!</f>
        <v>#REF!</v>
      </c>
      <c r="B43" s="17" t="e">
        <f>#REF!</f>
        <v>#REF!</v>
      </c>
    </row>
    <row r="44" spans="1:2" hidden="1" x14ac:dyDescent="0.25">
      <c r="A44" s="15" t="e">
        <f>#REF!</f>
        <v>#REF!</v>
      </c>
      <c r="B44" s="17" t="e">
        <f>#REF!</f>
        <v>#REF!</v>
      </c>
    </row>
    <row r="45" spans="1:2" hidden="1" x14ac:dyDescent="0.25">
      <c r="A45" s="15" t="e">
        <f>#REF!</f>
        <v>#REF!</v>
      </c>
      <c r="B45" s="17" t="e">
        <f>#REF!</f>
        <v>#REF!</v>
      </c>
    </row>
    <row r="46" spans="1:2" hidden="1" x14ac:dyDescent="0.25">
      <c r="A46" s="15" t="e">
        <f>#REF!</f>
        <v>#REF!</v>
      </c>
      <c r="B46" s="17" t="e">
        <f>#REF!</f>
        <v>#REF!</v>
      </c>
    </row>
    <row r="47" spans="1:2" hidden="1" x14ac:dyDescent="0.25">
      <c r="A47" s="15" t="e">
        <f>#REF!</f>
        <v>#REF!</v>
      </c>
      <c r="B47" s="17" t="e">
        <f>#REF!</f>
        <v>#REF!</v>
      </c>
    </row>
    <row r="48" spans="1:2" hidden="1" x14ac:dyDescent="0.25">
      <c r="A48" s="15" t="e">
        <f>#REF!</f>
        <v>#REF!</v>
      </c>
      <c r="B48" s="17" t="e">
        <f>#REF!</f>
        <v>#REF!</v>
      </c>
    </row>
    <row r="49" spans="1:2" hidden="1" x14ac:dyDescent="0.25">
      <c r="A49" s="15" t="e">
        <f>#REF!</f>
        <v>#REF!</v>
      </c>
      <c r="B49" s="17" t="e">
        <f>#REF!</f>
        <v>#REF!</v>
      </c>
    </row>
    <row r="50" spans="1:2" hidden="1" x14ac:dyDescent="0.25">
      <c r="A50" s="15" t="e">
        <f>#REF!</f>
        <v>#REF!</v>
      </c>
      <c r="B50" s="17" t="e">
        <f>#REF!</f>
        <v>#REF!</v>
      </c>
    </row>
    <row r="51" spans="1:2" hidden="1" x14ac:dyDescent="0.25">
      <c r="A51" s="15" t="e">
        <f>#REF!</f>
        <v>#REF!</v>
      </c>
      <c r="B51" s="17" t="e">
        <f>#REF!</f>
        <v>#REF!</v>
      </c>
    </row>
    <row r="52" spans="1:2" hidden="1" x14ac:dyDescent="0.25">
      <c r="A52" s="15" t="e">
        <f>#REF!</f>
        <v>#REF!</v>
      </c>
      <c r="B52" s="17" t="e">
        <f>#REF!</f>
        <v>#REF!</v>
      </c>
    </row>
    <row r="53" spans="1:2" hidden="1" x14ac:dyDescent="0.25">
      <c r="A53" s="15" t="e">
        <f>#REF!</f>
        <v>#REF!</v>
      </c>
      <c r="B53" s="17" t="e">
        <f>#REF!</f>
        <v>#REF!</v>
      </c>
    </row>
    <row r="54" spans="1:2" hidden="1" x14ac:dyDescent="0.25">
      <c r="A54" s="15" t="e">
        <f>#REF!</f>
        <v>#REF!</v>
      </c>
      <c r="B54" s="17" t="e">
        <f>#REF!</f>
        <v>#REF!</v>
      </c>
    </row>
    <row r="55" spans="1:2" hidden="1" x14ac:dyDescent="0.25">
      <c r="A55" s="15" t="e">
        <f>#REF!</f>
        <v>#REF!</v>
      </c>
      <c r="B55" s="17" t="e">
        <f>#REF!</f>
        <v>#REF!</v>
      </c>
    </row>
    <row r="56" spans="1:2" hidden="1" x14ac:dyDescent="0.25">
      <c r="A56" s="15" t="e">
        <f>#REF!</f>
        <v>#REF!</v>
      </c>
      <c r="B56" s="17" t="e">
        <f>#REF!</f>
        <v>#REF!</v>
      </c>
    </row>
    <row r="57" spans="1:2" hidden="1" x14ac:dyDescent="0.25">
      <c r="A57" s="15" t="e">
        <f>#REF!</f>
        <v>#REF!</v>
      </c>
      <c r="B57" s="17" t="e">
        <f>#REF!</f>
        <v>#REF!</v>
      </c>
    </row>
    <row r="58" spans="1:2" hidden="1" x14ac:dyDescent="0.25">
      <c r="A58" s="15" t="e">
        <f>#REF!</f>
        <v>#REF!</v>
      </c>
      <c r="B58" s="17" t="e">
        <f>#REF!</f>
        <v>#REF!</v>
      </c>
    </row>
    <row r="59" spans="1:2" hidden="1" x14ac:dyDescent="0.25">
      <c r="A59" s="15" t="e">
        <f>#REF!</f>
        <v>#REF!</v>
      </c>
      <c r="B59" s="17" t="e">
        <f>#REF!</f>
        <v>#REF!</v>
      </c>
    </row>
    <row r="60" spans="1:2" hidden="1" x14ac:dyDescent="0.25">
      <c r="A60" s="15" t="e">
        <f>#REF!</f>
        <v>#REF!</v>
      </c>
      <c r="B60" s="17" t="e">
        <f>#REF!</f>
        <v>#REF!</v>
      </c>
    </row>
    <row r="61" spans="1:2" hidden="1" x14ac:dyDescent="0.25">
      <c r="A61" s="15" t="e">
        <f>#REF!</f>
        <v>#REF!</v>
      </c>
      <c r="B61" s="17" t="e">
        <f>#REF!</f>
        <v>#REF!</v>
      </c>
    </row>
    <row r="62" spans="1:2" hidden="1" x14ac:dyDescent="0.25">
      <c r="A62" s="15" t="e">
        <f>#REF!</f>
        <v>#REF!</v>
      </c>
      <c r="B62" s="17" t="e">
        <f>#REF!</f>
        <v>#REF!</v>
      </c>
    </row>
    <row r="63" spans="1:2" hidden="1" x14ac:dyDescent="0.25">
      <c r="A63" s="15" t="e">
        <f>#REF!</f>
        <v>#REF!</v>
      </c>
      <c r="B63" s="17" t="e">
        <f>#REF!</f>
        <v>#REF!</v>
      </c>
    </row>
    <row r="64" spans="1:2" hidden="1" x14ac:dyDescent="0.25">
      <c r="A64" s="15" t="e">
        <f>#REF!</f>
        <v>#REF!</v>
      </c>
      <c r="B64" s="17" t="e">
        <f>#REF!</f>
        <v>#REF!</v>
      </c>
    </row>
    <row r="65"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8" x14ac:dyDescent="0.25"/>
    <row r="89" x14ac:dyDescent="0.25"/>
    <row r="90" x14ac:dyDescent="0.25"/>
  </sheetData>
  <phoneticPr fontId="0" type="noConversion"/>
  <pageMargins left="0.74803149606299213" right="0.74803149606299213" top="0.59055118110236227" bottom="0.19685039370078741" header="0.51181102362204722" footer="0.51181102362204722"/>
  <pageSetup orientation="landscape" r:id="rId1"/>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R28"/>
  <sheetViews>
    <sheetView showGridLines="0" zoomScale="75" zoomScaleNormal="75" zoomScaleSheetLayoutView="70" workbookViewId="0">
      <selection activeCell="B11" sqref="B11"/>
    </sheetView>
  </sheetViews>
  <sheetFormatPr defaultColWidth="0" defaultRowHeight="15" zeroHeight="1" x14ac:dyDescent="0.25"/>
  <cols>
    <col min="1" max="1" width="68.88671875" style="86" customWidth="1"/>
    <col min="2" max="6" width="15" style="84" customWidth="1"/>
    <col min="7" max="7" width="18.44140625" style="84" customWidth="1"/>
    <col min="8" max="8" width="3.33203125" style="85" customWidth="1"/>
    <col min="9" max="18" width="9.109375" style="85" customWidth="1"/>
    <col min="19" max="16384" width="0" style="85" hidden="1"/>
  </cols>
  <sheetData>
    <row r="1" spans="1:7" ht="17.399999999999999" x14ac:dyDescent="0.3">
      <c r="A1" s="128"/>
      <c r="B1" s="129"/>
      <c r="C1" s="129"/>
      <c r="D1" s="254" t="s">
        <v>110</v>
      </c>
      <c r="E1" s="254"/>
      <c r="F1" s="254"/>
      <c r="G1" s="254"/>
    </row>
    <row r="2" spans="1:7" ht="21" x14ac:dyDescent="0.4">
      <c r="A2" s="255" t="s">
        <v>277</v>
      </c>
      <c r="B2" s="255"/>
      <c r="C2" s="129"/>
      <c r="D2" s="130"/>
      <c r="E2" s="129"/>
      <c r="F2" s="129"/>
      <c r="G2" s="129"/>
    </row>
    <row r="3" spans="1:7" x14ac:dyDescent="0.25">
      <c r="A3" s="131"/>
      <c r="B3" s="129"/>
      <c r="C3" s="129"/>
      <c r="D3" s="129"/>
      <c r="E3" s="129"/>
      <c r="F3" s="129"/>
      <c r="G3" s="129"/>
    </row>
    <row r="4" spans="1:7" x14ac:dyDescent="0.25">
      <c r="A4" s="131" t="s">
        <v>278</v>
      </c>
      <c r="B4" s="129"/>
      <c r="C4" s="129"/>
      <c r="D4" s="129"/>
      <c r="E4" s="129"/>
      <c r="F4" s="129"/>
      <c r="G4" s="129"/>
    </row>
    <row r="5" spans="1:7" x14ac:dyDescent="0.25">
      <c r="A5" s="131"/>
      <c r="B5" s="129"/>
      <c r="C5" s="129"/>
      <c r="D5" s="129"/>
      <c r="E5" s="129"/>
      <c r="F5" s="129"/>
      <c r="G5" s="129"/>
    </row>
    <row r="6" spans="1:7" ht="30" customHeight="1" x14ac:dyDescent="0.3">
      <c r="A6" s="87" t="s">
        <v>279</v>
      </c>
      <c r="B6" s="87" t="s">
        <v>280</v>
      </c>
      <c r="C6" s="88" t="s">
        <v>281</v>
      </c>
      <c r="D6" s="89" t="s">
        <v>282</v>
      </c>
      <c r="E6" s="90" t="s">
        <v>283</v>
      </c>
      <c r="F6" s="115" t="s">
        <v>115</v>
      </c>
      <c r="G6" s="87" t="s">
        <v>284</v>
      </c>
    </row>
    <row r="7" spans="1:7" s="92" customFormat="1" ht="54" customHeight="1" x14ac:dyDescent="0.25">
      <c r="A7" s="132" t="str">
        <f>'1. Environment '!A3</f>
        <v>1. Environment; ensuring that the physical environment (if relevant) is accessible to children, young people and adults with autism</v>
      </c>
      <c r="B7" s="91">
        <f>'1. Environment '!M2</f>
        <v>7</v>
      </c>
      <c r="C7" s="91">
        <f>'1. Environment '!N2</f>
        <v>0</v>
      </c>
      <c r="D7" s="91">
        <f>'1. Environment '!O2</f>
        <v>0</v>
      </c>
      <c r="E7" s="91">
        <f>'1. Environment '!P2</f>
        <v>0</v>
      </c>
      <c r="F7" s="91">
        <f>'1. Environment '!Q2</f>
        <v>0</v>
      </c>
      <c r="G7" s="91">
        <f>'1. Environment '!R2</f>
        <v>7</v>
      </c>
    </row>
    <row r="8" spans="1:7" s="92" customFormat="1" ht="15.75" customHeight="1" x14ac:dyDescent="0.25">
      <c r="A8" s="133"/>
      <c r="B8" s="134"/>
      <c r="C8" s="134"/>
      <c r="D8" s="134"/>
      <c r="E8" s="134"/>
      <c r="F8" s="134"/>
      <c r="G8" s="134"/>
    </row>
    <row r="9" spans="1:7" s="92" customFormat="1" ht="75.75" customHeight="1" x14ac:dyDescent="0.25">
      <c r="A9" s="132" t="str">
        <f>'2. Training'!A3</f>
        <v xml:space="preserve">2. Training; ensuring that providers of public services follow the 'Statutory guidance for Local Authorities and NHS organisations to support implementation of the Autism Strategy to help improve the delivery of the services' </v>
      </c>
      <c r="B9" s="91">
        <f>'2. Training'!M2</f>
        <v>9</v>
      </c>
      <c r="C9" s="91">
        <f>'2. Training'!N2</f>
        <v>0</v>
      </c>
      <c r="D9" s="91">
        <f>'2. Training'!O2</f>
        <v>0</v>
      </c>
      <c r="E9" s="91">
        <f>'2. Training'!P2</f>
        <v>0</v>
      </c>
      <c r="F9" s="91">
        <f>'2. Training'!Q2</f>
        <v>0</v>
      </c>
      <c r="G9" s="91">
        <f>'2. Training'!R2</f>
        <v>9</v>
      </c>
    </row>
    <row r="10" spans="1:7" s="92" customFormat="1" ht="15.75" customHeight="1" x14ac:dyDescent="0.25">
      <c r="A10" s="133"/>
      <c r="B10" s="134"/>
      <c r="C10" s="134"/>
      <c r="D10" s="134"/>
      <c r="E10" s="134"/>
      <c r="F10" s="134"/>
      <c r="G10" s="134"/>
    </row>
    <row r="11" spans="1:7" s="92" customFormat="1" ht="54" customHeight="1" x14ac:dyDescent="0.25">
      <c r="A11" s="132" t="str">
        <f>'3. Communication Methods'!A3</f>
        <v>3. Communication Methods; ensuring that providers/organisations are aware and understand how to communicate with service users and should ensure accessible formats are available. This includes an acknowledgement that behaviour is a form of communication.</v>
      </c>
      <c r="B11" s="91">
        <f>'3. Communication Methods'!M2</f>
        <v>7</v>
      </c>
      <c r="C11" s="91">
        <f>'3. Communication Methods'!N2</f>
        <v>0</v>
      </c>
      <c r="D11" s="91">
        <f>'3. Communication Methods'!O2</f>
        <v>0</v>
      </c>
      <c r="E11" s="91">
        <f>'3. Communication Methods'!P2</f>
        <v>0</v>
      </c>
      <c r="F11" s="91">
        <f>'3. Communication Methods'!Q2</f>
        <v>0</v>
      </c>
      <c r="G11" s="91">
        <f>'3. Communication Methods'!R2</f>
        <v>7</v>
      </c>
    </row>
    <row r="12" spans="1:7" s="92" customFormat="1" ht="15.75" customHeight="1" x14ac:dyDescent="0.25">
      <c r="A12" s="133"/>
      <c r="B12" s="134"/>
      <c r="C12" s="134"/>
      <c r="D12" s="134"/>
      <c r="E12" s="134"/>
      <c r="F12" s="134"/>
      <c r="G12" s="134"/>
    </row>
    <row r="13" spans="1:7" s="92" customFormat="1" ht="54" customHeight="1" x14ac:dyDescent="0.25">
      <c r="A13" s="132" t="str">
        <f>'4. Integration of Services'!A3</f>
        <v>4. Integration of Services; ensuring service providers/organisations have an understanding of the wider service offer, fostering relationships between internal and external providers/services</v>
      </c>
      <c r="B13" s="91">
        <f>'4. Integration of Services'!M2</f>
        <v>3</v>
      </c>
      <c r="C13" s="91">
        <f>'4. Integration of Services'!N2</f>
        <v>0</v>
      </c>
      <c r="D13" s="91">
        <f>'4. Integration of Services'!O2</f>
        <v>0</v>
      </c>
      <c r="E13" s="91">
        <f>'4. Integration of Services'!P2</f>
        <v>0</v>
      </c>
      <c r="F13" s="91">
        <f>'4. Integration of Services'!Q2</f>
        <v>0</v>
      </c>
      <c r="G13" s="91">
        <f>'4. Integration of Services'!R2</f>
        <v>3</v>
      </c>
    </row>
    <row r="14" spans="1:7" s="92" customFormat="1" ht="15.75" customHeight="1" x14ac:dyDescent="0.25">
      <c r="A14" s="133"/>
      <c r="B14" s="134"/>
      <c r="C14" s="134"/>
      <c r="D14" s="134"/>
      <c r="E14" s="134"/>
      <c r="F14" s="134"/>
      <c r="G14" s="134"/>
    </row>
    <row r="15" spans="1:7" s="92" customFormat="1" ht="54" customHeight="1" x14ac:dyDescent="0.25">
      <c r="A15" s="132" t="str">
        <f>'5. Communication &amp; Marketing'!A3</f>
        <v>5. Communications/Marketing; ensuring all services available for those with an autism diagnosis are appropriately communicated, using a variety of platforms and accessible channels</v>
      </c>
      <c r="B15" s="91">
        <f>'5. Communication &amp; Marketing'!M2</f>
        <v>4</v>
      </c>
      <c r="C15" s="91">
        <f>'5. Communication &amp; Marketing'!N2</f>
        <v>0</v>
      </c>
      <c r="D15" s="91">
        <f>'5. Communication &amp; Marketing'!O2</f>
        <v>0</v>
      </c>
      <c r="E15" s="91">
        <f>'5. Communication &amp; Marketing'!P2</f>
        <v>0</v>
      </c>
      <c r="F15" s="91">
        <f>'5. Communication &amp; Marketing'!Q2</f>
        <v>0</v>
      </c>
      <c r="G15" s="91">
        <f>'5. Communication &amp; Marketing'!R2</f>
        <v>4</v>
      </c>
    </row>
    <row r="16" spans="1:7" s="92" customFormat="1" ht="15.75" customHeight="1" x14ac:dyDescent="0.25">
      <c r="A16" s="133"/>
      <c r="B16" s="134"/>
      <c r="C16" s="134"/>
      <c r="D16" s="134"/>
      <c r="E16" s="134"/>
      <c r="F16" s="134"/>
      <c r="G16" s="134"/>
    </row>
    <row r="17" spans="1:18" s="95" customFormat="1" ht="55.5" customHeight="1" x14ac:dyDescent="0.25">
      <c r="A17" s="93" t="s">
        <v>285</v>
      </c>
      <c r="B17" s="94">
        <f t="shared" ref="B17:G17" si="0">SUM(B7:B16)</f>
        <v>30</v>
      </c>
      <c r="C17" s="94">
        <f t="shared" si="0"/>
        <v>0</v>
      </c>
      <c r="D17" s="94">
        <f t="shared" si="0"/>
        <v>0</v>
      </c>
      <c r="E17" s="94">
        <f t="shared" si="0"/>
        <v>0</v>
      </c>
      <c r="F17" s="94">
        <f t="shared" si="0"/>
        <v>0</v>
      </c>
      <c r="G17" s="94">
        <f t="shared" si="0"/>
        <v>30</v>
      </c>
      <c r="H17" s="220"/>
      <c r="I17" s="220"/>
      <c r="J17" s="220"/>
      <c r="K17" s="220"/>
      <c r="L17" s="220"/>
      <c r="M17" s="220"/>
      <c r="N17" s="220"/>
      <c r="O17" s="220"/>
      <c r="P17" s="220"/>
      <c r="Q17" s="220"/>
      <c r="R17" s="220"/>
    </row>
    <row r="18" spans="1:18" x14ac:dyDescent="0.25">
      <c r="A18" s="131"/>
      <c r="B18" s="129"/>
      <c r="C18" s="129"/>
      <c r="D18" s="129"/>
      <c r="E18" s="129"/>
      <c r="F18" s="129"/>
      <c r="G18" s="129"/>
      <c r="H18" s="130"/>
      <c r="I18" s="130"/>
      <c r="J18" s="130"/>
      <c r="K18" s="130"/>
      <c r="L18" s="130"/>
      <c r="M18" s="130"/>
      <c r="N18" s="130"/>
      <c r="O18" s="130"/>
      <c r="P18" s="130"/>
      <c r="Q18" s="130"/>
      <c r="R18" s="130"/>
    </row>
    <row r="19" spans="1:18" x14ac:dyDescent="0.25">
      <c r="A19" s="131"/>
      <c r="B19" s="129"/>
      <c r="C19" s="129"/>
      <c r="D19" s="129"/>
      <c r="E19" s="129"/>
      <c r="F19" s="129"/>
      <c r="G19" s="129"/>
      <c r="H19" s="130"/>
      <c r="I19" s="130"/>
      <c r="J19" s="130"/>
      <c r="K19" s="130"/>
      <c r="L19" s="130"/>
      <c r="M19" s="130"/>
      <c r="N19" s="130"/>
      <c r="O19" s="130"/>
      <c r="P19" s="130"/>
      <c r="Q19" s="130"/>
      <c r="R19" s="130"/>
    </row>
    <row r="20" spans="1:18" x14ac:dyDescent="0.25">
      <c r="A20" s="131"/>
      <c r="B20" s="129"/>
      <c r="C20" s="129"/>
      <c r="D20" s="129"/>
      <c r="E20" s="129"/>
      <c r="F20" s="129"/>
      <c r="G20" s="129"/>
      <c r="H20" s="130"/>
      <c r="I20" s="130"/>
      <c r="J20" s="130"/>
      <c r="K20" s="130"/>
      <c r="L20" s="130"/>
      <c r="M20" s="130"/>
      <c r="N20" s="130"/>
      <c r="O20" s="130"/>
      <c r="P20" s="130"/>
      <c r="Q20" s="130"/>
      <c r="R20" s="130"/>
    </row>
    <row r="21" spans="1:18" x14ac:dyDescent="0.25">
      <c r="A21" s="131"/>
      <c r="B21" s="129"/>
      <c r="C21" s="129"/>
      <c r="D21" s="129"/>
      <c r="E21" s="129"/>
      <c r="F21" s="129"/>
      <c r="G21" s="129"/>
      <c r="H21" s="130"/>
      <c r="I21" s="130"/>
      <c r="J21" s="130"/>
      <c r="K21" s="130"/>
      <c r="L21" s="130"/>
      <c r="M21" s="130"/>
      <c r="N21" s="130"/>
      <c r="O21" s="130"/>
      <c r="P21" s="130"/>
      <c r="Q21" s="130"/>
      <c r="R21" s="130"/>
    </row>
    <row r="22" spans="1:18" x14ac:dyDescent="0.25">
      <c r="A22" s="131"/>
      <c r="B22" s="129"/>
      <c r="C22" s="129"/>
      <c r="D22" s="129"/>
      <c r="E22" s="129"/>
      <c r="F22" s="129"/>
      <c r="G22" s="129"/>
      <c r="H22" s="130"/>
      <c r="I22" s="130"/>
      <c r="J22" s="130"/>
      <c r="K22" s="130"/>
      <c r="L22" s="130"/>
      <c r="M22" s="130"/>
      <c r="N22" s="130"/>
      <c r="O22" s="130"/>
      <c r="P22" s="130"/>
      <c r="Q22" s="130"/>
      <c r="R22" s="130"/>
    </row>
    <row r="23" spans="1:18" x14ac:dyDescent="0.25">
      <c r="A23" s="131"/>
      <c r="B23" s="129"/>
      <c r="C23" s="129"/>
      <c r="D23" s="129"/>
      <c r="E23" s="129"/>
      <c r="F23" s="129"/>
      <c r="G23" s="129"/>
      <c r="H23" s="130"/>
      <c r="I23" s="130"/>
      <c r="J23" s="130"/>
      <c r="K23" s="130"/>
      <c r="L23" s="130"/>
      <c r="M23" s="130"/>
      <c r="N23" s="130"/>
      <c r="O23" s="130"/>
      <c r="P23" s="130"/>
      <c r="Q23" s="130"/>
      <c r="R23" s="130"/>
    </row>
    <row r="24" spans="1:18" x14ac:dyDescent="0.25">
      <c r="A24" s="131"/>
      <c r="B24" s="129"/>
      <c r="C24" s="129"/>
      <c r="D24" s="129"/>
      <c r="E24" s="129"/>
      <c r="F24" s="129"/>
      <c r="G24" s="129"/>
      <c r="H24" s="130"/>
      <c r="I24" s="130"/>
      <c r="J24" s="130"/>
      <c r="K24" s="130"/>
      <c r="L24" s="130"/>
      <c r="M24" s="130"/>
      <c r="N24" s="130"/>
      <c r="O24" s="130"/>
      <c r="P24" s="130"/>
      <c r="Q24" s="130"/>
      <c r="R24" s="130"/>
    </row>
    <row r="25" spans="1:18" x14ac:dyDescent="0.25">
      <c r="A25" s="131"/>
      <c r="B25" s="129"/>
      <c r="C25" s="129"/>
      <c r="D25" s="129"/>
      <c r="E25" s="129"/>
      <c r="F25" s="129"/>
      <c r="G25" s="129"/>
      <c r="H25" s="130"/>
      <c r="I25" s="130"/>
      <c r="J25" s="130"/>
      <c r="K25" s="130"/>
      <c r="L25" s="130"/>
      <c r="M25" s="130"/>
      <c r="N25" s="130"/>
      <c r="O25" s="130"/>
      <c r="P25" s="130"/>
      <c r="Q25" s="130"/>
      <c r="R25" s="130"/>
    </row>
    <row r="26" spans="1:18" x14ac:dyDescent="0.25">
      <c r="A26" s="131"/>
      <c r="B26" s="129"/>
      <c r="C26" s="129"/>
      <c r="D26" s="129"/>
      <c r="E26" s="129"/>
      <c r="F26" s="129"/>
      <c r="G26" s="129"/>
      <c r="H26" s="130"/>
      <c r="I26" s="130"/>
      <c r="J26" s="130"/>
      <c r="K26" s="130"/>
      <c r="L26" s="130"/>
      <c r="M26" s="130"/>
      <c r="N26" s="130"/>
      <c r="O26" s="130"/>
      <c r="P26" s="130"/>
      <c r="Q26" s="130"/>
      <c r="R26" s="130"/>
    </row>
    <row r="27" spans="1:18" x14ac:dyDescent="0.25">
      <c r="A27" s="131"/>
      <c r="B27" s="129"/>
      <c r="C27" s="129"/>
      <c r="D27" s="129"/>
      <c r="E27" s="129"/>
      <c r="F27" s="129"/>
      <c r="G27" s="129"/>
      <c r="H27" s="130"/>
      <c r="I27" s="130"/>
      <c r="J27" s="130"/>
      <c r="K27" s="130"/>
      <c r="L27" s="130"/>
      <c r="M27" s="130"/>
      <c r="N27" s="130"/>
      <c r="O27" s="130"/>
      <c r="P27" s="130"/>
      <c r="Q27" s="130"/>
      <c r="R27" s="130"/>
    </row>
    <row r="28" spans="1:18" x14ac:dyDescent="0.25">
      <c r="A28" s="131"/>
      <c r="B28" s="129"/>
      <c r="C28" s="129"/>
      <c r="D28" s="129"/>
      <c r="E28" s="129"/>
      <c r="F28" s="129"/>
      <c r="G28" s="129"/>
      <c r="H28" s="130"/>
      <c r="I28" s="130"/>
      <c r="J28" s="130"/>
      <c r="K28" s="130"/>
      <c r="L28" s="130"/>
      <c r="M28" s="130"/>
      <c r="N28" s="130"/>
      <c r="O28" s="130"/>
      <c r="P28" s="130"/>
      <c r="Q28" s="130"/>
      <c r="R28" s="130"/>
    </row>
  </sheetData>
  <mergeCells count="2">
    <mergeCell ref="D1:G1"/>
    <mergeCell ref="A2:B2"/>
  </mergeCells>
  <phoneticPr fontId="0" type="noConversion"/>
  <conditionalFormatting sqref="G9">
    <cfRule type="cellIs" dxfId="13" priority="2" stopIfTrue="1" operator="greaterThan">
      <formula>0</formula>
    </cfRule>
  </conditionalFormatting>
  <conditionalFormatting sqref="G11 G13 G15 G17">
    <cfRule type="cellIs" dxfId="12" priority="3" stopIfTrue="1" operator="greaterThan">
      <formula>0</formula>
    </cfRule>
  </conditionalFormatting>
  <hyperlinks>
    <hyperlink ref="D1" location="Introduction!A1" display="Back to INTRODUCTION" xr:uid="{00000000-0004-0000-0E00-000000000000}"/>
  </hyperlinks>
  <pageMargins left="0.32" right="0.31" top="0.67" bottom="0.66" header="0.5" footer="0.5"/>
  <pageSetup paperSize="9" scale="56" fitToHeight="3" orientation="landscape" r:id="rId1"/>
  <headerFooter scaleWithDoc="0">
    <oddHeader>&amp;LCambridgeshire and Peterborough LSCBs Joint Section 11 Audit 2017 - 2019</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A5BB5-A1B2-4CED-8B01-47C24D47E159}">
  <sheetPr codeName="Sheet13"/>
  <dimension ref="A1:B46"/>
  <sheetViews>
    <sheetView workbookViewId="0">
      <selection activeCell="A5" sqref="A5"/>
    </sheetView>
  </sheetViews>
  <sheetFormatPr defaultRowHeight="13.2" x14ac:dyDescent="0.25"/>
  <cols>
    <col min="1" max="1" width="54.33203125" customWidth="1"/>
    <col min="2" max="2" width="51.33203125" bestFit="1" customWidth="1"/>
  </cols>
  <sheetData>
    <row r="1" spans="1:2" ht="21" x14ac:dyDescent="0.4">
      <c r="A1" s="256" t="s">
        <v>286</v>
      </c>
      <c r="B1" s="256"/>
    </row>
    <row r="2" spans="1:2" x14ac:dyDescent="0.25">
      <c r="A2" s="25"/>
      <c r="B2" s="25"/>
    </row>
    <row r="3" spans="1:2" x14ac:dyDescent="0.25">
      <c r="A3" s="44" t="s">
        <v>287</v>
      </c>
      <c r="B3" s="45" t="s">
        <v>288</v>
      </c>
    </row>
    <row r="4" spans="1:2" ht="52.8" x14ac:dyDescent="0.25">
      <c r="A4" s="15" t="s">
        <v>289</v>
      </c>
      <c r="B4" s="135" t="s">
        <v>290</v>
      </c>
    </row>
    <row r="5" spans="1:2" ht="39.6" x14ac:dyDescent="0.25">
      <c r="A5" s="15" t="s">
        <v>291</v>
      </c>
      <c r="B5" s="135" t="s">
        <v>292</v>
      </c>
    </row>
    <row r="6" spans="1:2" x14ac:dyDescent="0.25">
      <c r="A6" s="15"/>
      <c r="B6" s="17"/>
    </row>
    <row r="7" spans="1:2" x14ac:dyDescent="0.25">
      <c r="A7" s="15"/>
      <c r="B7" s="17"/>
    </row>
    <row r="8" spans="1:2" x14ac:dyDescent="0.25">
      <c r="A8" s="15"/>
      <c r="B8" s="17"/>
    </row>
    <row r="9" spans="1:2" x14ac:dyDescent="0.25">
      <c r="A9" s="15"/>
      <c r="B9" s="17"/>
    </row>
    <row r="10" spans="1:2" x14ac:dyDescent="0.25">
      <c r="A10" s="15"/>
      <c r="B10" s="17"/>
    </row>
    <row r="11" spans="1:2" x14ac:dyDescent="0.25">
      <c r="A11" s="15"/>
      <c r="B11" s="17"/>
    </row>
    <row r="12" spans="1:2" x14ac:dyDescent="0.25">
      <c r="A12" s="15"/>
      <c r="B12" s="17"/>
    </row>
    <row r="13" spans="1:2" x14ac:dyDescent="0.25">
      <c r="A13" s="15"/>
      <c r="B13" s="17"/>
    </row>
    <row r="14" spans="1:2" x14ac:dyDescent="0.25">
      <c r="A14" s="15"/>
      <c r="B14" s="17"/>
    </row>
    <row r="15" spans="1:2" x14ac:dyDescent="0.25">
      <c r="A15" s="15"/>
      <c r="B15" s="17"/>
    </row>
    <row r="16" spans="1:2" x14ac:dyDescent="0.25">
      <c r="A16" s="15"/>
      <c r="B16" s="17"/>
    </row>
    <row r="17" spans="1:2" x14ac:dyDescent="0.25">
      <c r="A17" s="15"/>
      <c r="B17" s="17"/>
    </row>
    <row r="18" spans="1:2" x14ac:dyDescent="0.25">
      <c r="A18" s="15"/>
      <c r="B18" s="17"/>
    </row>
    <row r="19" spans="1:2" x14ac:dyDescent="0.25">
      <c r="A19" s="15"/>
      <c r="B19" s="17"/>
    </row>
    <row r="20" spans="1:2" x14ac:dyDescent="0.25">
      <c r="A20" s="15"/>
      <c r="B20" s="17"/>
    </row>
    <row r="21" spans="1:2" x14ac:dyDescent="0.25">
      <c r="A21" s="15"/>
      <c r="B21" s="17"/>
    </row>
    <row r="22" spans="1:2" x14ac:dyDescent="0.25">
      <c r="A22" s="15"/>
      <c r="B22" s="17"/>
    </row>
    <row r="23" spans="1:2" x14ac:dyDescent="0.25">
      <c r="A23" s="15"/>
      <c r="B23" s="17"/>
    </row>
    <row r="24" spans="1:2" x14ac:dyDescent="0.25">
      <c r="A24" s="15"/>
      <c r="B24" s="17"/>
    </row>
    <row r="25" spans="1:2" x14ac:dyDescent="0.25">
      <c r="A25" s="15"/>
      <c r="B25" s="17"/>
    </row>
    <row r="26" spans="1:2" x14ac:dyDescent="0.25">
      <c r="A26" s="15"/>
      <c r="B26" s="17"/>
    </row>
    <row r="27" spans="1:2" x14ac:dyDescent="0.25">
      <c r="A27" s="15"/>
      <c r="B27" s="17"/>
    </row>
    <row r="28" spans="1:2" x14ac:dyDescent="0.25">
      <c r="A28" s="15"/>
      <c r="B28" s="17"/>
    </row>
    <row r="29" spans="1:2" x14ac:dyDescent="0.25">
      <c r="A29" s="15"/>
      <c r="B29" s="17"/>
    </row>
    <row r="30" spans="1:2" x14ac:dyDescent="0.25">
      <c r="A30" s="15"/>
      <c r="B30" s="17"/>
    </row>
    <row r="31" spans="1:2" x14ac:dyDescent="0.25">
      <c r="A31" s="15"/>
      <c r="B31" s="17"/>
    </row>
    <row r="32" spans="1:2" x14ac:dyDescent="0.25">
      <c r="A32" s="15"/>
      <c r="B32" s="17"/>
    </row>
    <row r="33" spans="1:2" x14ac:dyDescent="0.25">
      <c r="A33" s="15"/>
      <c r="B33" s="17"/>
    </row>
    <row r="34" spans="1:2" x14ac:dyDescent="0.25">
      <c r="A34" s="15"/>
      <c r="B34" s="17"/>
    </row>
    <row r="35" spans="1:2" x14ac:dyDescent="0.25">
      <c r="A35" s="15"/>
      <c r="B35" s="17"/>
    </row>
    <row r="36" spans="1:2" x14ac:dyDescent="0.25">
      <c r="A36" s="15"/>
      <c r="B36" s="17"/>
    </row>
    <row r="37" spans="1:2" x14ac:dyDescent="0.25">
      <c r="A37" s="15"/>
      <c r="B37" s="17"/>
    </row>
    <row r="38" spans="1:2" x14ac:dyDescent="0.25">
      <c r="A38" s="15"/>
      <c r="B38" s="17"/>
    </row>
    <row r="39" spans="1:2" x14ac:dyDescent="0.25">
      <c r="A39" s="15"/>
      <c r="B39" s="17"/>
    </row>
    <row r="40" spans="1:2" x14ac:dyDescent="0.25">
      <c r="A40" s="15"/>
      <c r="B40" s="17"/>
    </row>
    <row r="41" spans="1:2" x14ac:dyDescent="0.25">
      <c r="A41" s="15"/>
      <c r="B41" s="17"/>
    </row>
    <row r="42" spans="1:2" x14ac:dyDescent="0.25">
      <c r="A42" s="15"/>
      <c r="B42" s="17"/>
    </row>
    <row r="43" spans="1:2" x14ac:dyDescent="0.25">
      <c r="A43" s="15"/>
      <c r="B43" s="17"/>
    </row>
    <row r="44" spans="1:2" x14ac:dyDescent="0.25">
      <c r="A44" s="15"/>
      <c r="B44" s="17"/>
    </row>
    <row r="45" spans="1:2" x14ac:dyDescent="0.25">
      <c r="A45" s="15"/>
      <c r="B45" s="17"/>
    </row>
    <row r="46" spans="1:2" x14ac:dyDescent="0.25">
      <c r="A46" s="15"/>
      <c r="B46" s="17"/>
    </row>
  </sheetData>
  <mergeCells count="1">
    <mergeCell ref="A1:B1"/>
  </mergeCells>
  <hyperlinks>
    <hyperlink ref="B4" r:id="rId1" xr:uid="{C064FA04-7F40-4ABE-A050-66E92E1B0656}"/>
    <hyperlink ref="B5" r:id="rId2" xr:uid="{BAEBE6A5-D1DA-4537-98D0-BA4914AB8E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IV84"/>
  <sheetViews>
    <sheetView showGridLines="0" topLeftCell="A19" zoomScale="70" zoomScaleNormal="70" workbookViewId="0">
      <selection activeCell="A56" sqref="A56"/>
    </sheetView>
  </sheetViews>
  <sheetFormatPr defaultColWidth="0" defaultRowHeight="12.75" customHeight="1" x14ac:dyDescent="0.25"/>
  <cols>
    <col min="1" max="1" width="160.109375" customWidth="1"/>
    <col min="2" max="2" width="9.33203125" style="9" customWidth="1"/>
    <col min="3" max="3" width="29.44140625" hidden="1" customWidth="1"/>
    <col min="4" max="4" width="9.109375" hidden="1" customWidth="1"/>
    <col min="5" max="5" width="15.5546875" hidden="1" customWidth="1"/>
    <col min="6" max="6" width="9.109375" hidden="1" customWidth="1"/>
    <col min="7" max="7" width="29.44140625" hidden="1" customWidth="1"/>
    <col min="8" max="16384" width="9.109375" hidden="1"/>
  </cols>
  <sheetData>
    <row r="1" spans="1:8" ht="19.5" customHeight="1" x14ac:dyDescent="0.25">
      <c r="A1" s="9"/>
    </row>
    <row r="2" spans="1:8" ht="18.75" customHeight="1" x14ac:dyDescent="0.25">
      <c r="A2" s="103" t="s">
        <v>4</v>
      </c>
    </row>
    <row r="3" spans="1:8" ht="17.399999999999999" x14ac:dyDescent="0.25">
      <c r="A3" s="103"/>
    </row>
    <row r="4" spans="1:8" ht="15.6" x14ac:dyDescent="0.3">
      <c r="A4" s="104" t="s">
        <v>5</v>
      </c>
      <c r="B4" s="8"/>
    </row>
    <row r="5" spans="1:8" ht="27.6" x14ac:dyDescent="0.4">
      <c r="A5" s="105" t="s">
        <v>6</v>
      </c>
      <c r="B5" s="31"/>
      <c r="C5" s="6"/>
      <c r="D5" s="6"/>
      <c r="E5" s="6"/>
      <c r="F5" s="6"/>
      <c r="G5" s="6"/>
      <c r="H5" s="6"/>
    </row>
    <row r="6" spans="1:8" s="5" customFormat="1" ht="55.2" x14ac:dyDescent="0.3">
      <c r="A6" s="105" t="s">
        <v>7</v>
      </c>
    </row>
    <row r="7" spans="1:8" s="5" customFormat="1" ht="17.399999999999999" x14ac:dyDescent="0.3">
      <c r="A7" s="104" t="s">
        <v>8</v>
      </c>
    </row>
    <row r="8" spans="1:8" ht="17.399999999999999" x14ac:dyDescent="0.3">
      <c r="A8" s="105" t="s">
        <v>9</v>
      </c>
      <c r="B8"/>
      <c r="C8" s="7"/>
      <c r="D8" s="7"/>
      <c r="E8" s="7"/>
      <c r="F8" s="7"/>
      <c r="G8" s="7"/>
      <c r="H8" s="7"/>
    </row>
    <row r="9" spans="1:8" ht="27.6" x14ac:dyDescent="0.3">
      <c r="A9" s="105" t="s">
        <v>10</v>
      </c>
      <c r="B9"/>
      <c r="C9" s="7"/>
      <c r="D9" s="7"/>
      <c r="E9" s="7"/>
      <c r="F9" s="7"/>
      <c r="G9" s="7"/>
      <c r="H9" s="7"/>
    </row>
    <row r="10" spans="1:8" ht="19.5" customHeight="1" x14ac:dyDescent="0.3">
      <c r="A10" s="106" t="s">
        <v>11</v>
      </c>
      <c r="B10"/>
      <c r="C10" s="7"/>
      <c r="D10" s="7"/>
      <c r="E10" s="7"/>
      <c r="F10" s="7"/>
      <c r="G10" s="7"/>
      <c r="H10" s="7"/>
    </row>
    <row r="11" spans="1:8" ht="19.5" customHeight="1" x14ac:dyDescent="0.3">
      <c r="A11" s="106" t="s">
        <v>12</v>
      </c>
      <c r="B11"/>
      <c r="C11" s="7"/>
      <c r="D11" s="7"/>
      <c r="E11" s="7"/>
      <c r="F11" s="7"/>
      <c r="G11" s="7"/>
      <c r="H11" s="7"/>
    </row>
    <row r="12" spans="1:8" ht="21" customHeight="1" x14ac:dyDescent="0.25">
      <c r="A12" s="106" t="s">
        <v>13</v>
      </c>
      <c r="B12"/>
    </row>
    <row r="13" spans="1:8" ht="21" customHeight="1" x14ac:dyDescent="0.25">
      <c r="A13" s="105" t="s">
        <v>14</v>
      </c>
      <c r="B13"/>
    </row>
    <row r="14" spans="1:8" ht="17.25" customHeight="1" x14ac:dyDescent="0.25">
      <c r="A14" s="106" t="s">
        <v>15</v>
      </c>
      <c r="B14"/>
    </row>
    <row r="15" spans="1:8" ht="23.25" customHeight="1" x14ac:dyDescent="0.25">
      <c r="A15" s="105" t="s">
        <v>16</v>
      </c>
      <c r="B15"/>
      <c r="C15" s="12"/>
      <c r="D15" s="12"/>
      <c r="E15" s="12"/>
      <c r="F15" s="12"/>
      <c r="G15" s="12"/>
    </row>
    <row r="16" spans="1:8" ht="23.25" customHeight="1" x14ac:dyDescent="0.25">
      <c r="A16" s="105" t="s">
        <v>17</v>
      </c>
      <c r="B16"/>
      <c r="C16" s="12"/>
      <c r="D16" s="12"/>
      <c r="E16" s="12"/>
      <c r="F16" s="12"/>
      <c r="G16" s="12"/>
    </row>
    <row r="17" spans="1:12" ht="23.25" customHeight="1" x14ac:dyDescent="0.25">
      <c r="A17" s="105" t="s">
        <v>18</v>
      </c>
      <c r="B17"/>
      <c r="C17" s="12"/>
      <c r="D17" s="12"/>
      <c r="E17" s="12"/>
      <c r="F17" s="12"/>
      <c r="G17" s="12"/>
    </row>
    <row r="18" spans="1:12" ht="13.8" x14ac:dyDescent="0.25">
      <c r="A18" s="106" t="s">
        <v>19</v>
      </c>
    </row>
    <row r="19" spans="1:12" s="50" customFormat="1" ht="30" customHeight="1" x14ac:dyDescent="0.25">
      <c r="A19" s="106" t="s">
        <v>20</v>
      </c>
      <c r="C19" s="51"/>
      <c r="D19" s="51"/>
      <c r="E19" s="51"/>
      <c r="F19" s="51"/>
      <c r="G19" s="51"/>
    </row>
    <row r="20" spans="1:12" s="48" customFormat="1" ht="30" customHeight="1" x14ac:dyDescent="0.3">
      <c r="A20" s="107"/>
      <c r="C20" s="52"/>
      <c r="D20" s="52"/>
      <c r="E20" s="52"/>
      <c r="F20" s="52"/>
      <c r="G20" s="52"/>
    </row>
    <row r="21" spans="1:12" s="50" customFormat="1" ht="30" customHeight="1" x14ac:dyDescent="0.25">
      <c r="A21" s="104" t="s">
        <v>21</v>
      </c>
      <c r="C21" s="51"/>
      <c r="D21" s="51"/>
      <c r="E21" s="51"/>
      <c r="F21" s="51"/>
      <c r="G21" s="51"/>
      <c r="H21" s="51"/>
      <c r="I21" s="51"/>
      <c r="J21" s="53"/>
      <c r="K21" s="53"/>
      <c r="L21" s="53"/>
    </row>
    <row r="22" spans="1:12" s="50" customFormat="1" ht="54.75" customHeight="1" x14ac:dyDescent="0.25">
      <c r="A22" s="105" t="s">
        <v>22</v>
      </c>
      <c r="H22" s="53"/>
      <c r="I22" s="53"/>
      <c r="J22" s="53"/>
      <c r="K22" s="53"/>
      <c r="L22" s="53"/>
    </row>
    <row r="23" spans="1:12" s="50" customFormat="1" ht="42.75" customHeight="1" x14ac:dyDescent="0.25">
      <c r="A23" s="104" t="s">
        <v>23</v>
      </c>
      <c r="J23" s="53"/>
      <c r="K23" s="53"/>
      <c r="L23" s="53"/>
    </row>
    <row r="24" spans="1:12" s="50" customFormat="1" ht="30" customHeight="1" x14ac:dyDescent="0.25">
      <c r="A24" s="108"/>
      <c r="L24" s="53"/>
    </row>
    <row r="25" spans="1:12" s="49" customFormat="1" ht="30" customHeight="1" x14ac:dyDescent="0.25">
      <c r="A25" s="108" t="s">
        <v>24</v>
      </c>
    </row>
    <row r="26" spans="1:12" s="50" customFormat="1" ht="30" customHeight="1" x14ac:dyDescent="0.25">
      <c r="A26" s="108"/>
      <c r="C26" s="51"/>
      <c r="D26" s="51"/>
      <c r="E26" s="51"/>
      <c r="F26" s="51"/>
      <c r="G26" s="51"/>
      <c r="H26" s="51"/>
      <c r="I26" s="51"/>
      <c r="J26" s="51"/>
      <c r="K26" s="51"/>
    </row>
    <row r="27" spans="1:12" s="14" customFormat="1" ht="24" customHeight="1" x14ac:dyDescent="0.25">
      <c r="A27" s="108" t="s">
        <v>25</v>
      </c>
      <c r="C27" s="13"/>
      <c r="D27" s="13"/>
      <c r="E27" s="13"/>
      <c r="F27" s="13"/>
      <c r="G27" s="13"/>
      <c r="H27" s="13"/>
      <c r="I27" s="13"/>
      <c r="J27" s="13"/>
      <c r="K27" s="13"/>
    </row>
    <row r="28" spans="1:12" ht="34.5" customHeight="1" x14ac:dyDescent="0.25">
      <c r="A28" s="108"/>
      <c r="B28"/>
      <c r="C28" s="11"/>
      <c r="D28" s="11"/>
      <c r="E28" s="11"/>
      <c r="F28" s="11"/>
      <c r="G28" s="11"/>
    </row>
    <row r="29" spans="1:12" ht="27.6" x14ac:dyDescent="0.3">
      <c r="A29" s="108" t="s">
        <v>26</v>
      </c>
      <c r="B29" s="121"/>
    </row>
    <row r="30" spans="1:12" ht="17.399999999999999" x14ac:dyDescent="0.3">
      <c r="A30" s="108" t="s">
        <v>27</v>
      </c>
      <c r="B30" s="121"/>
    </row>
    <row r="31" spans="1:12" ht="17.399999999999999" x14ac:dyDescent="0.3">
      <c r="A31" s="108" t="s">
        <v>28</v>
      </c>
      <c r="B31" s="121"/>
    </row>
    <row r="32" spans="1:12" ht="17.399999999999999" x14ac:dyDescent="0.3">
      <c r="A32" s="108"/>
      <c r="B32" s="122"/>
    </row>
    <row r="33" spans="1:256" ht="13.8" x14ac:dyDescent="0.25">
      <c r="A33" s="108" t="s">
        <v>29</v>
      </c>
    </row>
    <row r="34" spans="1:256" ht="13.8" x14ac:dyDescent="0.25">
      <c r="A34" s="108" t="s">
        <v>30</v>
      </c>
    </row>
    <row r="35" spans="1:256" ht="13.5" customHeight="1" x14ac:dyDescent="0.25">
      <c r="A35" s="102" t="s">
        <v>31</v>
      </c>
    </row>
    <row r="36" spans="1:256" ht="13.8" x14ac:dyDescent="0.25">
      <c r="A36" s="108"/>
    </row>
    <row r="37" spans="1:256" s="9" customFormat="1" ht="13.8" x14ac:dyDescent="0.25">
      <c r="A37" s="108" t="s">
        <v>32</v>
      </c>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ustomHeight="1" x14ac:dyDescent="0.25">
      <c r="A38" s="109"/>
    </row>
    <row r="39" spans="1:256" ht="12.75" customHeight="1" x14ac:dyDescent="0.25">
      <c r="A39" s="110" t="s">
        <v>33</v>
      </c>
    </row>
    <row r="40" spans="1:256" ht="12.75" customHeight="1" x14ac:dyDescent="0.25">
      <c r="A40" s="108"/>
    </row>
    <row r="41" spans="1:256" ht="12.75" customHeight="1" x14ac:dyDescent="0.25">
      <c r="A41" s="108" t="s">
        <v>34</v>
      </c>
    </row>
    <row r="42" spans="1:256" ht="12.75" customHeight="1" x14ac:dyDescent="0.25">
      <c r="A42" s="108"/>
    </row>
    <row r="43" spans="1:256" ht="12.75" customHeight="1" x14ac:dyDescent="0.25">
      <c r="A43" s="108" t="s">
        <v>35</v>
      </c>
    </row>
    <row r="44" spans="1:256" ht="12.75" customHeight="1" x14ac:dyDescent="0.25">
      <c r="A44" s="108"/>
    </row>
    <row r="45" spans="1:256" ht="12.75" customHeight="1" x14ac:dyDescent="0.25">
      <c r="A45" s="108" t="s">
        <v>36</v>
      </c>
    </row>
    <row r="46" spans="1:256" ht="12.75" customHeight="1" x14ac:dyDescent="0.25">
      <c r="A46" s="108"/>
    </row>
    <row r="47" spans="1:256" ht="12.75" customHeight="1" x14ac:dyDescent="0.25">
      <c r="A47" s="107" t="s">
        <v>37</v>
      </c>
    </row>
    <row r="48" spans="1:256" ht="12.75" customHeight="1" x14ac:dyDescent="0.25">
      <c r="A48" s="108"/>
    </row>
    <row r="49" spans="1:1" ht="12.75" customHeight="1" x14ac:dyDescent="0.25">
      <c r="A49" s="108" t="s">
        <v>38</v>
      </c>
    </row>
    <row r="50" spans="1:1" ht="12.75" customHeight="1" x14ac:dyDescent="0.25">
      <c r="A50" s="108" t="s">
        <v>39</v>
      </c>
    </row>
    <row r="51" spans="1:1" ht="12.75" customHeight="1" x14ac:dyDescent="0.25">
      <c r="A51" s="111" t="s">
        <v>40</v>
      </c>
    </row>
    <row r="52" spans="1:1" ht="12.75" customHeight="1" x14ac:dyDescent="0.25">
      <c r="A52" s="105"/>
    </row>
    <row r="53" spans="1:1" ht="12.75" customHeight="1" x14ac:dyDescent="0.25">
      <c r="A53" s="108" t="s">
        <v>41</v>
      </c>
    </row>
    <row r="54" spans="1:1" ht="12.75" customHeight="1" x14ac:dyDescent="0.25">
      <c r="A54" s="108"/>
    </row>
    <row r="55" spans="1:1" ht="12.75" customHeight="1" x14ac:dyDescent="0.25">
      <c r="A55" s="109" t="s">
        <v>42</v>
      </c>
    </row>
    <row r="56" spans="1:1" ht="27.6" x14ac:dyDescent="0.25">
      <c r="A56" s="108" t="s">
        <v>43</v>
      </c>
    </row>
    <row r="57" spans="1:1" ht="12.75" customHeight="1" x14ac:dyDescent="0.25">
      <c r="A57" s="108"/>
    </row>
    <row r="58" spans="1:1" ht="12.75" customHeight="1" x14ac:dyDescent="0.25">
      <c r="A58" s="108" t="s">
        <v>44</v>
      </c>
    </row>
    <row r="59" spans="1:1" ht="12.75" customHeight="1" x14ac:dyDescent="0.25">
      <c r="A59" s="108"/>
    </row>
    <row r="60" spans="1:1" ht="27.6" x14ac:dyDescent="0.25">
      <c r="A60" s="108" t="s">
        <v>45</v>
      </c>
    </row>
    <row r="61" spans="1:1" ht="12.75" customHeight="1" x14ac:dyDescent="0.25">
      <c r="A61" s="108"/>
    </row>
    <row r="62" spans="1:1" ht="12.75" customHeight="1" x14ac:dyDescent="0.25">
      <c r="A62" s="109" t="s">
        <v>46</v>
      </c>
    </row>
    <row r="63" spans="1:1" ht="27.6" x14ac:dyDescent="0.25">
      <c r="A63" s="108" t="s">
        <v>47</v>
      </c>
    </row>
    <row r="64" spans="1:1" ht="12.75" customHeight="1" x14ac:dyDescent="0.25">
      <c r="A64" s="112"/>
    </row>
    <row r="65" spans="1:1" ht="14.4" x14ac:dyDescent="0.25">
      <c r="A65" s="113"/>
    </row>
    <row r="66" spans="1:1" ht="12.75" customHeight="1" x14ac:dyDescent="0.25">
      <c r="A66" s="114"/>
    </row>
    <row r="67" spans="1:1" ht="12.75" customHeight="1" x14ac:dyDescent="0.25">
      <c r="A67" s="105"/>
    </row>
    <row r="68" spans="1:1" ht="12.75" customHeight="1" x14ac:dyDescent="0.25">
      <c r="A68" s="104"/>
    </row>
    <row r="69" spans="1:1" ht="12.75" customHeight="1" x14ac:dyDescent="0.25">
      <c r="A69" s="105"/>
    </row>
    <row r="70" spans="1:1" ht="12.75" customHeight="1" x14ac:dyDescent="0.25">
      <c r="A70" s="105"/>
    </row>
    <row r="71" spans="1:1" ht="12.75" customHeight="1" x14ac:dyDescent="0.25">
      <c r="A71" s="105"/>
    </row>
    <row r="72" spans="1:1" ht="12.75" customHeight="1" x14ac:dyDescent="0.25">
      <c r="A72" s="111"/>
    </row>
    <row r="73" spans="1:1" ht="12.75" customHeight="1" x14ac:dyDescent="0.25">
      <c r="A73" s="105"/>
    </row>
    <row r="74" spans="1:1" ht="12.75" customHeight="1" x14ac:dyDescent="0.25">
      <c r="A74" s="114"/>
    </row>
    <row r="75" spans="1:1" ht="12.75" customHeight="1" x14ac:dyDescent="0.25">
      <c r="A75" s="105"/>
    </row>
    <row r="76" spans="1:1" ht="12.75" customHeight="1" x14ac:dyDescent="0.25">
      <c r="A76" s="111"/>
    </row>
    <row r="77" spans="1:1" ht="12.75" customHeight="1" x14ac:dyDescent="0.25">
      <c r="A77" s="114"/>
    </row>
    <row r="78" spans="1:1" ht="12.75" customHeight="1" x14ac:dyDescent="0.25">
      <c r="A78" s="9"/>
    </row>
    <row r="79" spans="1:1" ht="12.75" customHeight="1" x14ac:dyDescent="0.25">
      <c r="A79" s="9"/>
    </row>
    <row r="80" spans="1:1" ht="12.75" customHeight="1" x14ac:dyDescent="0.25">
      <c r="A80" s="9"/>
    </row>
    <row r="81" spans="1:1" ht="12.75" customHeight="1" x14ac:dyDescent="0.25">
      <c r="A81" s="9"/>
    </row>
    <row r="82" spans="1:1" ht="12.75" customHeight="1" x14ac:dyDescent="0.25">
      <c r="A82" s="9"/>
    </row>
    <row r="83" spans="1:1" ht="12.75" customHeight="1" x14ac:dyDescent="0.25">
      <c r="A83" s="9"/>
    </row>
    <row r="84" spans="1:1" ht="12.75" customHeight="1" x14ac:dyDescent="0.25">
      <c r="A84" s="9"/>
    </row>
  </sheetData>
  <hyperlinks>
    <hyperlink ref="B19:G19" location="'Score summary'!A1" display="Having completed your scoring, please review the Scoresheet to see an evaluation of your responses." xr:uid="{00000000-0004-0000-0100-000000000000}"/>
    <hyperlink ref="B21:C21" location="'A. Leadership, Mgt &amp; Org'!A1" display="A. Leadership, Management and Organisation" xr:uid="{00000000-0004-0000-0100-000001000000}"/>
    <hyperlink ref="B26:K26" location="'6'!A1" display="6. Recruitment, vetting procedures and allegations against staff " xr:uid="{00000000-0004-0000-0100-000002000000}"/>
    <hyperlink ref="B27:K27" location="'7'!A1" display="7. Inter-agency working " xr:uid="{00000000-0004-0000-0100-000003000000}"/>
    <hyperlink ref="B21:I21" location="'1'!A1" display="1. Senior management commitment to the importance of safeguarding and promoting children’s welfare " xr:uid="{00000000-0004-0000-0100-000004000000}"/>
  </hyperlinks>
  <pageMargins left="0.25" right="0.25" top="0.75" bottom="0.75" header="0.3" footer="0.3"/>
  <pageSetup paperSize="9" scale="34" orientation="landscape" r:id="rId1"/>
  <headerFooter alignWithMargins="0">
    <oddHeader>&amp;LPSCB Section 11 Audit 2015</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IU75"/>
  <sheetViews>
    <sheetView showGridLines="0" zoomScale="75" zoomScaleNormal="75" workbookViewId="0"/>
  </sheetViews>
  <sheetFormatPr defaultColWidth="0" defaultRowHeight="13.2" zeroHeight="1" x14ac:dyDescent="0.25"/>
  <cols>
    <col min="1" max="1" width="160.109375" customWidth="1"/>
    <col min="2" max="2" width="1.44140625" style="9" customWidth="1"/>
    <col min="3" max="3" width="29.44140625" hidden="1" customWidth="1"/>
    <col min="4" max="4" width="9.109375" hidden="1" customWidth="1"/>
    <col min="5" max="5" width="15.5546875" hidden="1" customWidth="1"/>
    <col min="6" max="6" width="9.109375" hidden="1" customWidth="1"/>
    <col min="7" max="7" width="29.44140625" hidden="1" customWidth="1"/>
    <col min="8" max="255" width="9.109375" hidden="1" customWidth="1"/>
    <col min="256" max="16384" width="14.6640625" hidden="1"/>
  </cols>
  <sheetData>
    <row r="1" spans="1:8" ht="19.5" customHeight="1" x14ac:dyDescent="0.25"/>
    <row r="2" spans="1:8" ht="18.75" customHeight="1" x14ac:dyDescent="0.25"/>
    <row r="3" spans="1:8" x14ac:dyDescent="0.25"/>
    <row r="4" spans="1:8" ht="28.2" x14ac:dyDescent="0.5">
      <c r="A4" s="101" t="s">
        <v>48</v>
      </c>
      <c r="B4" s="8"/>
    </row>
    <row r="5" spans="1:8" s="5" customFormat="1" ht="17.399999999999999" x14ac:dyDescent="0.3">
      <c r="A5" s="9"/>
    </row>
    <row r="6" spans="1:8" s="5" customFormat="1" ht="52.2" x14ac:dyDescent="0.3">
      <c r="A6" s="120" t="s">
        <v>49</v>
      </c>
    </row>
    <row r="7" spans="1:8" s="5" customFormat="1" ht="17.399999999999999" x14ac:dyDescent="0.3">
      <c r="A7" s="120"/>
    </row>
    <row r="8" spans="1:8" s="5" customFormat="1" ht="139.19999999999999" x14ac:dyDescent="0.3">
      <c r="A8" s="120" t="s">
        <v>50</v>
      </c>
    </row>
    <row r="9" spans="1:8" ht="17.399999999999999" x14ac:dyDescent="0.3">
      <c r="A9" s="120"/>
      <c r="B9"/>
      <c r="C9" s="7"/>
      <c r="D9" s="7"/>
      <c r="E9" s="7"/>
      <c r="F9" s="7"/>
      <c r="G9" s="7"/>
      <c r="H9" s="7"/>
    </row>
    <row r="10" spans="1:8" ht="34.799999999999997" x14ac:dyDescent="0.3">
      <c r="A10" s="221" t="s">
        <v>51</v>
      </c>
      <c r="B10"/>
      <c r="C10" s="7"/>
      <c r="D10" s="7"/>
      <c r="E10" s="7"/>
      <c r="F10" s="7"/>
      <c r="G10" s="7"/>
      <c r="H10" s="7"/>
    </row>
    <row r="11" spans="1:8" ht="17.399999999999999" x14ac:dyDescent="0.3">
      <c r="A11" s="97"/>
      <c r="B11"/>
      <c r="C11" s="7"/>
      <c r="D11" s="7"/>
      <c r="E11" s="7"/>
      <c r="F11" s="7"/>
      <c r="G11" s="7"/>
      <c r="H11" s="7"/>
    </row>
    <row r="12" spans="1:8" ht="19.5" customHeight="1" x14ac:dyDescent="0.4">
      <c r="A12" s="119" t="s">
        <v>52</v>
      </c>
      <c r="B12"/>
      <c r="C12" s="7"/>
      <c r="D12" s="7"/>
      <c r="E12" s="7"/>
      <c r="F12" s="7"/>
      <c r="G12" s="7"/>
      <c r="H12" s="7"/>
    </row>
    <row r="13" spans="1:8" ht="19.5" customHeight="1" x14ac:dyDescent="0.4">
      <c r="A13" s="119"/>
      <c r="B13"/>
      <c r="C13" s="7"/>
      <c r="D13" s="7"/>
      <c r="E13" s="7"/>
      <c r="F13" s="7"/>
      <c r="G13" s="7"/>
      <c r="H13" s="7"/>
    </row>
    <row r="14" spans="1:8" ht="17.399999999999999" x14ac:dyDescent="0.25">
      <c r="A14" s="227" t="s">
        <v>53</v>
      </c>
      <c r="B14"/>
    </row>
    <row r="15" spans="1:8" ht="17.399999999999999" x14ac:dyDescent="0.25">
      <c r="A15" s="227" t="s">
        <v>54</v>
      </c>
      <c r="B15"/>
    </row>
    <row r="16" spans="1:8" ht="17.399999999999999" x14ac:dyDescent="0.25">
      <c r="A16" s="97"/>
      <c r="B16"/>
    </row>
    <row r="17" spans="1:2" ht="87" x14ac:dyDescent="0.25">
      <c r="A17" s="226" t="s">
        <v>55</v>
      </c>
      <c r="B17"/>
    </row>
    <row r="18" spans="1:2" ht="87" x14ac:dyDescent="0.25">
      <c r="A18" s="226" t="s">
        <v>56</v>
      </c>
      <c r="B18"/>
    </row>
    <row r="19" spans="1:2" ht="17.399999999999999" x14ac:dyDescent="0.25">
      <c r="A19" s="97"/>
      <c r="B19"/>
    </row>
    <row r="20" spans="1:2" ht="17.399999999999999" x14ac:dyDescent="0.3">
      <c r="A20" s="213" t="s">
        <v>57</v>
      </c>
      <c r="B20"/>
    </row>
    <row r="21" spans="1:2" ht="17.399999999999999" x14ac:dyDescent="0.25">
      <c r="A21" s="97"/>
      <c r="B21"/>
    </row>
    <row r="22" spans="1:2" ht="189" customHeight="1" x14ac:dyDescent="0.25">
      <c r="A22" s="97" t="s">
        <v>58</v>
      </c>
      <c r="B22"/>
    </row>
    <row r="23" spans="1:2" ht="69.599999999999994" x14ac:dyDescent="0.25">
      <c r="A23" s="97" t="s">
        <v>59</v>
      </c>
      <c r="B23"/>
    </row>
    <row r="24" spans="1:2" x14ac:dyDescent="0.25">
      <c r="B24"/>
    </row>
    <row r="25" spans="1:2" ht="34.799999999999997" x14ac:dyDescent="0.25">
      <c r="A25" s="97" t="s">
        <v>60</v>
      </c>
      <c r="B25"/>
    </row>
    <row r="26" spans="1:2" ht="17.399999999999999" x14ac:dyDescent="0.25">
      <c r="A26" s="97"/>
      <c r="B26"/>
    </row>
    <row r="27" spans="1:2" ht="69.599999999999994" x14ac:dyDescent="0.3">
      <c r="A27" s="97" t="s">
        <v>61</v>
      </c>
      <c r="B27" s="121"/>
    </row>
    <row r="28" spans="1:2" ht="17.399999999999999" x14ac:dyDescent="0.3">
      <c r="A28" s="231" t="s">
        <v>62</v>
      </c>
      <c r="B28" s="121"/>
    </row>
    <row r="29" spans="1:2" ht="36.75" customHeight="1" x14ac:dyDescent="0.3">
      <c r="A29" s="224" t="s">
        <v>63</v>
      </c>
      <c r="B29" s="121"/>
    </row>
    <row r="30" spans="1:2" ht="34.799999999999997" x14ac:dyDescent="0.3">
      <c r="A30" s="224" t="s">
        <v>64</v>
      </c>
      <c r="B30" s="122"/>
    </row>
    <row r="31" spans="1:2" ht="17.399999999999999" x14ac:dyDescent="0.3">
      <c r="A31" s="224" t="s">
        <v>65</v>
      </c>
    </row>
    <row r="32" spans="1:2" ht="34.799999999999997" x14ac:dyDescent="0.3">
      <c r="A32" s="224" t="s">
        <v>66</v>
      </c>
    </row>
    <row r="33" spans="1:1" ht="17.399999999999999" x14ac:dyDescent="0.3">
      <c r="A33" s="224" t="s">
        <v>67</v>
      </c>
    </row>
    <row r="34" spans="1:1" ht="17.399999999999999" x14ac:dyDescent="0.3">
      <c r="A34" s="224" t="s">
        <v>68</v>
      </c>
    </row>
    <row r="35" spans="1:1" ht="34.799999999999997" x14ac:dyDescent="0.3">
      <c r="A35" s="230" t="s">
        <v>69</v>
      </c>
    </row>
    <row r="36" spans="1:1" ht="17.399999999999999" x14ac:dyDescent="0.3">
      <c r="A36" s="224" t="s">
        <v>70</v>
      </c>
    </row>
    <row r="37" spans="1:1" ht="34.799999999999997" x14ac:dyDescent="0.3">
      <c r="A37" s="225" t="s">
        <v>71</v>
      </c>
    </row>
    <row r="38" spans="1:1" ht="17.399999999999999" x14ac:dyDescent="0.3">
      <c r="A38" s="225" t="s">
        <v>72</v>
      </c>
    </row>
    <row r="39" spans="1:1" ht="17.399999999999999" x14ac:dyDescent="0.3">
      <c r="A39" s="225" t="s">
        <v>73</v>
      </c>
    </row>
    <row r="40" spans="1:1" ht="34.799999999999997" x14ac:dyDescent="0.3">
      <c r="A40" s="225" t="s">
        <v>74</v>
      </c>
    </row>
    <row r="41" spans="1:1" ht="34.799999999999997" x14ac:dyDescent="0.3">
      <c r="A41" s="225" t="s">
        <v>75</v>
      </c>
    </row>
    <row r="42" spans="1:1" ht="17.399999999999999" x14ac:dyDescent="0.3">
      <c r="A42" s="225" t="s">
        <v>76</v>
      </c>
    </row>
    <row r="43" spans="1:1" ht="34.799999999999997" x14ac:dyDescent="0.3">
      <c r="A43" s="229" t="s">
        <v>77</v>
      </c>
    </row>
    <row r="44" spans="1:1" ht="17.399999999999999" hidden="1" x14ac:dyDescent="0.3">
      <c r="A44" s="223"/>
    </row>
    <row r="45" spans="1:1" ht="17.399999999999999" hidden="1" x14ac:dyDescent="0.3">
      <c r="A45" s="223"/>
    </row>
    <row r="46" spans="1:1" ht="17.399999999999999" hidden="1" x14ac:dyDescent="0.3">
      <c r="A46" s="223"/>
    </row>
    <row r="47" spans="1:1" ht="17.399999999999999" hidden="1" x14ac:dyDescent="0.3">
      <c r="A47" s="223"/>
    </row>
    <row r="48" spans="1:1" ht="17.399999999999999" hidden="1" x14ac:dyDescent="0.3">
      <c r="A48" s="223"/>
    </row>
    <row r="49" spans="1:1" ht="17.399999999999999" hidden="1" x14ac:dyDescent="0.3">
      <c r="A49" s="223"/>
    </row>
    <row r="50" spans="1:1" ht="17.399999999999999" hidden="1" x14ac:dyDescent="0.3">
      <c r="A50" s="223"/>
    </row>
    <row r="51" spans="1:1" ht="34.799999999999997" x14ac:dyDescent="0.3">
      <c r="A51" s="225" t="s">
        <v>78</v>
      </c>
    </row>
    <row r="52" spans="1:1" ht="17.399999999999999" x14ac:dyDescent="0.3">
      <c r="A52" s="225" t="s">
        <v>79</v>
      </c>
    </row>
    <row r="53" spans="1:1" ht="17.399999999999999" x14ac:dyDescent="0.3">
      <c r="A53" s="223"/>
    </row>
    <row r="54" spans="1:1" ht="17.399999999999999" x14ac:dyDescent="0.3">
      <c r="A54" s="223"/>
    </row>
    <row r="55" spans="1:1" x14ac:dyDescent="0.25"/>
    <row r="56" spans="1:1" x14ac:dyDescent="0.25"/>
    <row r="57" spans="1:1" x14ac:dyDescent="0.25"/>
    <row r="58" spans="1:1" x14ac:dyDescent="0.25"/>
    <row r="59" spans="1:1" x14ac:dyDescent="0.25"/>
    <row r="60" spans="1:1" x14ac:dyDescent="0.25"/>
    <row r="61" spans="1:1" x14ac:dyDescent="0.25"/>
    <row r="62" spans="1:1" x14ac:dyDescent="0.25"/>
    <row r="63" spans="1:1" x14ac:dyDescent="0.25"/>
    <row r="64" spans="1:1" x14ac:dyDescent="0.25"/>
    <row r="65" spans="1:1" x14ac:dyDescent="0.25"/>
    <row r="66" spans="1:1" hidden="1" x14ac:dyDescent="0.25">
      <c r="A66" t="s">
        <v>80</v>
      </c>
    </row>
    <row r="67" spans="1:1" hidden="1" x14ac:dyDescent="0.25">
      <c r="A67" t="s">
        <v>81</v>
      </c>
    </row>
    <row r="68" spans="1:1" hidden="1" x14ac:dyDescent="0.25">
      <c r="A68" t="s">
        <v>82</v>
      </c>
    </row>
    <row r="69" spans="1:1" hidden="1" x14ac:dyDescent="0.25">
      <c r="A69" t="s">
        <v>83</v>
      </c>
    </row>
    <row r="70" spans="1:1" hidden="1" x14ac:dyDescent="0.25">
      <c r="A70" t="s">
        <v>84</v>
      </c>
    </row>
    <row r="71" spans="1:1" hidden="1" x14ac:dyDescent="0.25">
      <c r="A71" t="s">
        <v>85</v>
      </c>
    </row>
    <row r="72" spans="1:1" hidden="1" x14ac:dyDescent="0.25">
      <c r="A72" t="s">
        <v>86</v>
      </c>
    </row>
    <row r="73" spans="1:1" hidden="1" x14ac:dyDescent="0.25">
      <c r="A73" t="s">
        <v>87</v>
      </c>
    </row>
    <row r="74" spans="1:1" hidden="1" x14ac:dyDescent="0.25">
      <c r="A74" t="s">
        <v>88</v>
      </c>
    </row>
    <row r="75" spans="1:1" hidden="1" x14ac:dyDescent="0.25">
      <c r="A75" t="s">
        <v>89</v>
      </c>
    </row>
  </sheetData>
  <phoneticPr fontId="0" type="noConversion"/>
  <pageMargins left="0.25" right="0.25" top="0.75" bottom="0.75" header="0.3" footer="0.3"/>
  <pageSetup paperSize="9" scale="67" orientation="landscape" r:id="rId1"/>
  <headerFooter alignWithMargins="0">
    <oddHeader>&amp;LCambridgeshire and Peterborough LSCBs Joint Section 11 Audit 2017 - 2019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59"/>
  <sheetViews>
    <sheetView showGridLines="0" tabSelected="1" zoomScale="75" zoomScaleNormal="75" workbookViewId="0">
      <selection activeCell="A12" sqref="A12:A13"/>
    </sheetView>
  </sheetViews>
  <sheetFormatPr defaultColWidth="0" defaultRowHeight="17.399999999999999" zeroHeight="1" x14ac:dyDescent="0.3"/>
  <cols>
    <col min="1" max="1" width="54.6640625" style="55" customWidth="1"/>
    <col min="2" max="2" width="95.6640625" style="55" customWidth="1"/>
    <col min="3" max="3" width="9.33203125" style="55" customWidth="1"/>
    <col min="4" max="4" width="1.6640625" style="55" hidden="1" customWidth="1"/>
    <col min="5" max="5" width="48.109375" style="55" hidden="1" customWidth="1"/>
    <col min="6" max="6" width="6.33203125" style="55" hidden="1" customWidth="1"/>
    <col min="7" max="7" width="14.88671875" style="55" hidden="1" customWidth="1"/>
    <col min="8" max="16384" width="9.109375" style="55" hidden="1"/>
  </cols>
  <sheetData>
    <row r="1" spans="1:5" x14ac:dyDescent="0.3">
      <c r="A1" s="54"/>
    </row>
    <row r="2" spans="1:5" ht="21" x14ac:dyDescent="0.4">
      <c r="A2" s="56"/>
    </row>
    <row r="3" spans="1:5" ht="21" x14ac:dyDescent="0.4">
      <c r="A3" s="56" t="s">
        <v>0</v>
      </c>
    </row>
    <row r="4" spans="1:5" ht="21" x14ac:dyDescent="0.4">
      <c r="A4" s="56"/>
    </row>
    <row r="5" spans="1:5" ht="20.399999999999999" x14ac:dyDescent="0.35">
      <c r="A5" s="73"/>
    </row>
    <row r="6" spans="1:5" ht="21" x14ac:dyDescent="0.4">
      <c r="A6" s="234" t="s">
        <v>90</v>
      </c>
      <c r="B6" s="236"/>
      <c r="C6" s="56"/>
      <c r="E6" s="57"/>
    </row>
    <row r="7" spans="1:5" ht="21" x14ac:dyDescent="0.4">
      <c r="A7" s="235"/>
      <c r="B7" s="237"/>
      <c r="C7" s="56"/>
      <c r="E7" s="57"/>
    </row>
    <row r="8" spans="1:5" ht="21" x14ac:dyDescent="0.4">
      <c r="A8" s="235"/>
      <c r="B8" s="237"/>
      <c r="C8" s="56"/>
      <c r="E8" s="57"/>
    </row>
    <row r="9" spans="1:5" ht="21" x14ac:dyDescent="0.4">
      <c r="A9" s="235"/>
      <c r="B9" s="237"/>
      <c r="C9" s="56"/>
    </row>
    <row r="10" spans="1:5" ht="20.25" customHeight="1" x14ac:dyDescent="0.4">
      <c r="A10" s="239" t="s">
        <v>91</v>
      </c>
      <c r="B10" s="238"/>
      <c r="C10" s="56"/>
    </row>
    <row r="11" spans="1:5" ht="21" x14ac:dyDescent="0.4">
      <c r="A11" s="240"/>
      <c r="B11" s="237"/>
      <c r="C11" s="56"/>
    </row>
    <row r="12" spans="1:5" ht="21" x14ac:dyDescent="0.4">
      <c r="A12" s="239" t="s">
        <v>92</v>
      </c>
      <c r="B12" s="236"/>
      <c r="C12" s="56"/>
    </row>
    <row r="13" spans="1:5" ht="21" x14ac:dyDescent="0.4">
      <c r="A13" s="240"/>
      <c r="B13" s="237"/>
      <c r="C13" s="56"/>
    </row>
    <row r="14" spans="1:5" ht="21" x14ac:dyDescent="0.4">
      <c r="A14" s="239" t="s">
        <v>93</v>
      </c>
      <c r="B14" s="243"/>
      <c r="C14" s="56"/>
    </row>
    <row r="15" spans="1:5" ht="21" x14ac:dyDescent="0.4">
      <c r="A15" s="240"/>
      <c r="B15" s="244"/>
      <c r="C15" s="56"/>
    </row>
    <row r="16" spans="1:5" ht="20.25" customHeight="1" x14ac:dyDescent="0.4">
      <c r="A16" s="239" t="s">
        <v>94</v>
      </c>
      <c r="B16" s="241"/>
      <c r="C16" s="56"/>
    </row>
    <row r="17" spans="1:12" ht="19.5" customHeight="1" x14ac:dyDescent="0.4">
      <c r="A17" s="240"/>
      <c r="B17" s="242"/>
      <c r="C17" s="56"/>
    </row>
    <row r="18" spans="1:12" ht="21" x14ac:dyDescent="0.4">
      <c r="A18" s="239" t="s">
        <v>95</v>
      </c>
      <c r="B18" s="238"/>
      <c r="C18" s="56"/>
    </row>
    <row r="19" spans="1:12" ht="21" x14ac:dyDescent="0.4">
      <c r="A19" s="240"/>
      <c r="B19" s="237"/>
      <c r="C19" s="56"/>
    </row>
    <row r="20" spans="1:12" ht="21" x14ac:dyDescent="0.4">
      <c r="A20" s="239" t="s">
        <v>96</v>
      </c>
      <c r="B20" s="238"/>
      <c r="C20" s="56"/>
    </row>
    <row r="21" spans="1:12" ht="78.75" customHeight="1" x14ac:dyDescent="0.4">
      <c r="A21" s="240"/>
      <c r="B21" s="237"/>
      <c r="C21" s="56"/>
    </row>
    <row r="22" spans="1:12" ht="21" x14ac:dyDescent="0.4">
      <c r="A22" s="58"/>
      <c r="B22" s="58"/>
      <c r="C22" s="56"/>
    </row>
    <row r="23" spans="1:12" x14ac:dyDescent="0.3">
      <c r="A23" s="247"/>
      <c r="B23" s="247"/>
    </row>
    <row r="24" spans="1:12" s="61" customFormat="1" ht="72" customHeight="1" x14ac:dyDescent="0.3">
      <c r="A24" s="246"/>
      <c r="B24" s="246"/>
    </row>
    <row r="25" spans="1:12" s="61" customFormat="1" x14ac:dyDescent="0.3">
      <c r="E25" s="62"/>
      <c r="H25" s="54"/>
      <c r="L25" s="60"/>
    </row>
    <row r="26" spans="1:12" x14ac:dyDescent="0.3">
      <c r="A26" s="59"/>
      <c r="B26" s="63"/>
      <c r="E26" s="59"/>
      <c r="H26" s="64"/>
      <c r="L26" s="59"/>
    </row>
    <row r="27" spans="1:12" ht="39" hidden="1" customHeight="1" x14ac:dyDescent="0.3">
      <c r="A27" s="65"/>
      <c r="B27" s="98"/>
      <c r="C27" s="98"/>
    </row>
    <row r="28" spans="1:12" hidden="1" x14ac:dyDescent="0.3">
      <c r="A28" s="59"/>
    </row>
    <row r="29" spans="1:12" ht="39" hidden="1" customHeight="1" x14ac:dyDescent="0.3">
      <c r="A29" s="99"/>
      <c r="B29" s="99"/>
      <c r="C29" s="99"/>
      <c r="D29" s="99"/>
      <c r="E29" s="99"/>
    </row>
    <row r="31" spans="1:12" hidden="1" x14ac:dyDescent="0.3">
      <c r="A31" s="245"/>
      <c r="B31" s="245"/>
    </row>
    <row r="32" spans="1:12" ht="75" hidden="1" customHeight="1" x14ac:dyDescent="0.3">
      <c r="A32" s="66"/>
      <c r="B32" s="66"/>
      <c r="C32" s="66"/>
      <c r="D32" s="66"/>
      <c r="E32" s="66"/>
    </row>
    <row r="34" spans="1:5" ht="73.5" hidden="1" customHeight="1" x14ac:dyDescent="0.3">
      <c r="A34" s="66"/>
      <c r="B34" s="66"/>
      <c r="C34" s="66"/>
      <c r="D34" s="66"/>
      <c r="E34" s="66"/>
    </row>
    <row r="36" spans="1:5" ht="72" hidden="1" customHeight="1" x14ac:dyDescent="0.3">
      <c r="A36" s="66"/>
      <c r="B36" s="66"/>
      <c r="C36" s="66"/>
      <c r="D36" s="66"/>
      <c r="E36" s="66"/>
    </row>
    <row r="38" spans="1:5" ht="53.25" hidden="1" customHeight="1" x14ac:dyDescent="0.3">
      <c r="A38" s="66"/>
      <c r="B38" s="66"/>
      <c r="C38" s="66"/>
      <c r="D38" s="66"/>
      <c r="E38" s="66"/>
    </row>
    <row r="40" spans="1:5" ht="32.25" hidden="1" customHeight="1" x14ac:dyDescent="0.3">
      <c r="A40" s="66"/>
      <c r="B40" s="66"/>
      <c r="C40" s="66"/>
      <c r="D40" s="66"/>
      <c r="E40" s="66"/>
    </row>
    <row r="41" spans="1:5" hidden="1" x14ac:dyDescent="0.3">
      <c r="A41" s="67"/>
      <c r="B41" s="66"/>
    </row>
    <row r="42" spans="1:5" hidden="1" x14ac:dyDescent="0.3">
      <c r="A42" s="67"/>
      <c r="B42" s="68"/>
    </row>
    <row r="43" spans="1:5" hidden="1" x14ac:dyDescent="0.3">
      <c r="A43" s="67"/>
      <c r="B43" s="66"/>
    </row>
    <row r="45" spans="1:5" hidden="1" x14ac:dyDescent="0.3">
      <c r="A45" s="67"/>
      <c r="B45" s="66"/>
    </row>
    <row r="47" spans="1:5" s="70" customFormat="1" ht="13.2" hidden="1" x14ac:dyDescent="0.25">
      <c r="A47" s="69"/>
    </row>
    <row r="48" spans="1:5"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sheetData>
  <sheetProtection selectLockedCells="1"/>
  <mergeCells count="17">
    <mergeCell ref="B20:B21"/>
    <mergeCell ref="A10:A11"/>
    <mergeCell ref="A14:A15"/>
    <mergeCell ref="B14:B15"/>
    <mergeCell ref="A31:B31"/>
    <mergeCell ref="A24:B24"/>
    <mergeCell ref="A23:B23"/>
    <mergeCell ref="A20:A21"/>
    <mergeCell ref="A6:A9"/>
    <mergeCell ref="B6:B9"/>
    <mergeCell ref="B10:B11"/>
    <mergeCell ref="A18:A19"/>
    <mergeCell ref="B18:B19"/>
    <mergeCell ref="B12:B13"/>
    <mergeCell ref="A16:A17"/>
    <mergeCell ref="B16:B17"/>
    <mergeCell ref="A12:A13"/>
  </mergeCells>
  <phoneticPr fontId="0" type="noConversion"/>
  <pageMargins left="0.25" right="0.25" top="0.75" bottom="0.75" header="0.3" footer="0.3"/>
  <pageSetup paperSize="9" scale="69" orientation="landscape" r:id="rId1"/>
  <headerFooter alignWithMargins="0">
    <oddHeader>&amp;LCambridgeshire and Peterborough LSCBs Joint Section 11 Audit 2017 - 2019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L36"/>
  <sheetViews>
    <sheetView showGridLines="0" zoomScale="75" zoomScaleNormal="75" workbookViewId="0">
      <selection activeCell="A5" sqref="A5"/>
    </sheetView>
  </sheetViews>
  <sheetFormatPr defaultColWidth="0" defaultRowHeight="12.75" customHeight="1" zeroHeight="1" x14ac:dyDescent="0.25"/>
  <cols>
    <col min="1" max="1" width="160.109375" customWidth="1"/>
    <col min="2" max="2" width="9.33203125" style="9" customWidth="1"/>
    <col min="3" max="3" width="29.44140625" hidden="1" customWidth="1"/>
    <col min="4" max="4" width="9.109375" hidden="1" customWidth="1"/>
    <col min="5" max="5" width="15.5546875" hidden="1" customWidth="1"/>
    <col min="6" max="6" width="9.109375" hidden="1" customWidth="1"/>
    <col min="7" max="7" width="29.44140625" hidden="1" customWidth="1"/>
    <col min="8" max="16384" width="9.109375" hidden="1"/>
  </cols>
  <sheetData>
    <row r="1" spans="1:12" ht="23.25" customHeight="1" x14ac:dyDescent="0.4">
      <c r="A1" s="119" t="s">
        <v>97</v>
      </c>
      <c r="B1"/>
      <c r="C1" s="12"/>
      <c r="D1" s="12"/>
      <c r="E1" s="12"/>
      <c r="F1" s="12"/>
      <c r="G1" s="12"/>
    </row>
    <row r="2" spans="1:12" ht="104.4" x14ac:dyDescent="0.25">
      <c r="A2" s="97" t="s">
        <v>98</v>
      </c>
    </row>
    <row r="3" spans="1:12" s="50" customFormat="1" ht="30" customHeight="1" x14ac:dyDescent="0.25">
      <c r="A3" s="118" t="s">
        <v>99</v>
      </c>
      <c r="C3" s="51"/>
      <c r="D3" s="51"/>
      <c r="E3" s="51"/>
      <c r="F3" s="51"/>
      <c r="G3" s="51"/>
    </row>
    <row r="4" spans="1:12" s="50" customFormat="1" ht="30" customHeight="1" x14ac:dyDescent="0.25">
      <c r="A4" s="117" t="s">
        <v>100</v>
      </c>
      <c r="C4" s="51"/>
      <c r="D4" s="51"/>
      <c r="E4" s="51"/>
      <c r="F4" s="51"/>
      <c r="G4" s="51"/>
    </row>
    <row r="5" spans="1:12" s="48" customFormat="1" ht="41.25" customHeight="1" x14ac:dyDescent="0.3">
      <c r="A5" s="117" t="s">
        <v>101</v>
      </c>
      <c r="C5" s="52"/>
      <c r="D5" s="52"/>
      <c r="E5" s="52"/>
      <c r="F5" s="52"/>
      <c r="G5" s="52"/>
    </row>
    <row r="6" spans="1:12" s="50" customFormat="1" ht="45" customHeight="1" x14ac:dyDescent="0.25">
      <c r="A6" s="117" t="s">
        <v>102</v>
      </c>
      <c r="C6" s="51"/>
      <c r="D6" s="51"/>
      <c r="E6" s="51"/>
      <c r="F6" s="51"/>
      <c r="G6" s="51"/>
      <c r="H6" s="51"/>
      <c r="I6" s="51"/>
      <c r="J6" s="53"/>
      <c r="K6" s="53"/>
      <c r="L6" s="53"/>
    </row>
    <row r="7" spans="1:12" s="50" customFormat="1" ht="54.75" customHeight="1" x14ac:dyDescent="0.25">
      <c r="A7" s="117" t="s">
        <v>103</v>
      </c>
      <c r="H7" s="53"/>
      <c r="I7" s="53"/>
      <c r="J7" s="53"/>
      <c r="K7" s="53"/>
      <c r="L7" s="53"/>
    </row>
    <row r="8" spans="1:12" s="50" customFormat="1" ht="42.75" customHeight="1" x14ac:dyDescent="0.25">
      <c r="A8" s="117" t="s">
        <v>104</v>
      </c>
      <c r="J8" s="53"/>
      <c r="K8" s="53"/>
      <c r="L8" s="53"/>
    </row>
    <row r="9" spans="1:12" s="14" customFormat="1" ht="24" customHeight="1" x14ac:dyDescent="0.25">
      <c r="A9" s="96"/>
      <c r="C9" s="13"/>
      <c r="D9" s="13"/>
      <c r="E9" s="13"/>
      <c r="F9" s="13"/>
      <c r="G9" s="13"/>
      <c r="H9" s="13"/>
      <c r="I9" s="13"/>
      <c r="J9" s="13"/>
      <c r="K9" s="13"/>
    </row>
    <row r="10" spans="1:12" ht="34.5" customHeight="1" x14ac:dyDescent="0.25">
      <c r="A10" s="97" t="s">
        <v>105</v>
      </c>
      <c r="B10"/>
      <c r="C10" s="11"/>
      <c r="D10" s="11"/>
      <c r="E10" s="11"/>
      <c r="F10" s="11"/>
      <c r="G10" s="11"/>
    </row>
    <row r="11" spans="1:12" ht="34.5" customHeight="1" x14ac:dyDescent="0.3">
      <c r="A11" s="222" t="s">
        <v>106</v>
      </c>
      <c r="B11"/>
      <c r="C11" s="11"/>
      <c r="D11" s="11"/>
      <c r="E11" s="11"/>
      <c r="F11" s="11"/>
      <c r="G11" s="11"/>
    </row>
    <row r="12" spans="1:12" ht="52.2" x14ac:dyDescent="0.3">
      <c r="A12" s="97" t="s">
        <v>107</v>
      </c>
      <c r="B12" s="121"/>
    </row>
    <row r="13" spans="1:12" ht="29.25" customHeight="1" x14ac:dyDescent="0.3">
      <c r="A13" s="222" t="s">
        <v>108</v>
      </c>
      <c r="B13" s="121"/>
    </row>
    <row r="14" spans="1:12" ht="17.399999999999999" hidden="1" x14ac:dyDescent="0.3">
      <c r="A14" s="5"/>
      <c r="B14" s="121"/>
    </row>
    <row r="15" spans="1:12" ht="17.399999999999999" hidden="1" x14ac:dyDescent="0.3">
      <c r="A15" s="5"/>
      <c r="B15" s="122"/>
    </row>
    <row r="16" spans="1:12" ht="17.399999999999999" hidden="1" x14ac:dyDescent="0.3">
      <c r="A16" s="5"/>
    </row>
    <row r="17" spans="1:1" ht="17.399999999999999" hidden="1" x14ac:dyDescent="0.3">
      <c r="A17" s="5"/>
    </row>
    <row r="18" spans="1:1" ht="17.399999999999999" hidden="1" x14ac:dyDescent="0.3">
      <c r="A18" s="5"/>
    </row>
    <row r="19" spans="1:1" ht="17.399999999999999" hidden="1" x14ac:dyDescent="0.3">
      <c r="A19" s="5"/>
    </row>
    <row r="20" spans="1:1" ht="17.399999999999999" hidden="1" x14ac:dyDescent="0.3">
      <c r="A20" s="5"/>
    </row>
    <row r="21" spans="1:1" ht="17.399999999999999" hidden="1" x14ac:dyDescent="0.3">
      <c r="A21" s="5"/>
    </row>
    <row r="29" spans="1:1" ht="78.75" customHeight="1" x14ac:dyDescent="0.25">
      <c r="A29" s="97" t="s">
        <v>109</v>
      </c>
    </row>
    <row r="30" spans="1:1" ht="12.75" customHeight="1" x14ac:dyDescent="0.25"/>
    <row r="31" spans="1:1" ht="12.75" customHeight="1" x14ac:dyDescent="0.25"/>
    <row r="32" spans="1:1" ht="12.75" customHeight="1" x14ac:dyDescent="0.25"/>
    <row r="33" ht="12.75" customHeight="1" x14ac:dyDescent="0.25"/>
    <row r="34" ht="12.75" customHeight="1" x14ac:dyDescent="0.25"/>
    <row r="35" ht="12.75" customHeight="1" x14ac:dyDescent="0.25"/>
    <row r="36" ht="12.75" customHeight="1" x14ac:dyDescent="0.25"/>
  </sheetData>
  <hyperlinks>
    <hyperlink ref="B3:G3" location="'Score summary'!A1" display="Having completed your scoring, please review the Scoresheet to see an evaluation of your responses." xr:uid="{00000000-0004-0000-0400-000000000000}"/>
    <hyperlink ref="B6:C6" location="'A. Leadership, Mgt &amp; Org'!A1" display="A. Leadership, Management and Organisation" xr:uid="{00000000-0004-0000-0400-000001000000}"/>
    <hyperlink ref="B9:K9" location="'7'!A1" display="7. Inter-agency working " xr:uid="{00000000-0004-0000-0400-000003000000}"/>
    <hyperlink ref="B6:I6" location="'1'!A1" display="1. Senior management commitment to the importance of safeguarding and promoting children’s welfare " xr:uid="{00000000-0004-0000-0400-000004000000}"/>
  </hyperlinks>
  <pageMargins left="0.25" right="0.25" top="0.75" bottom="0.75" header="0.3" footer="0.3"/>
  <pageSetup paperSize="9" scale="81" orientation="landscape" r:id="rId1"/>
  <headerFooter alignWithMargins="0">
    <oddHeader>&amp;LCambridgeshire and Peterborough LSCBs Joint Section 11 Audit 2017 - 2019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B27"/>
  <sheetViews>
    <sheetView showGridLines="0" zoomScale="75" zoomScaleNormal="75" zoomScaleSheetLayoutView="70" workbookViewId="0"/>
  </sheetViews>
  <sheetFormatPr defaultColWidth="0" defaultRowHeight="15.6" zeroHeight="1" x14ac:dyDescent="0.25"/>
  <cols>
    <col min="1" max="1" width="5.88671875" customWidth="1"/>
    <col min="2" max="2" width="54" customWidth="1"/>
    <col min="3" max="4" width="40.109375" customWidth="1"/>
    <col min="5" max="5" width="60.44140625" customWidth="1"/>
    <col min="6" max="6" width="8.6640625" style="10" customWidth="1"/>
    <col min="7" max="8" width="41.44140625" style="9" customWidth="1"/>
    <col min="9" max="9" width="40.44140625" style="9" customWidth="1"/>
    <col min="10" max="10" width="9.33203125" customWidth="1"/>
    <col min="11" max="12" width="9.109375" hidden="1"/>
    <col min="13" max="13" width="9.88671875" hidden="1" customWidth="1"/>
    <col min="14" max="14" width="8.6640625" hidden="1" customWidth="1"/>
    <col min="15" max="16" width="9.109375" hidden="1" customWidth="1"/>
    <col min="17" max="17" width="4.5546875" hidden="1" customWidth="1"/>
    <col min="18" max="18" width="12.109375" hidden="1" customWidth="1"/>
    <col min="19" max="16384" width="9.109375" hidden="1"/>
  </cols>
  <sheetData>
    <row r="1" spans="1:18" ht="18" customHeight="1" x14ac:dyDescent="0.3">
      <c r="A1" s="4"/>
      <c r="B1" s="4"/>
      <c r="E1" s="29" t="s">
        <v>110</v>
      </c>
      <c r="F1" s="123"/>
      <c r="M1" t="s">
        <v>111</v>
      </c>
      <c r="N1" s="2" t="s">
        <v>112</v>
      </c>
      <c r="O1" s="2" t="s">
        <v>113</v>
      </c>
      <c r="P1" s="2" t="s">
        <v>114</v>
      </c>
      <c r="Q1" s="2" t="s">
        <v>115</v>
      </c>
      <c r="R1" s="2" t="s">
        <v>116</v>
      </c>
    </row>
    <row r="2" spans="1:18" ht="18" customHeight="1" x14ac:dyDescent="0.3">
      <c r="A2" s="4"/>
      <c r="B2" s="4"/>
      <c r="F2" s="123"/>
      <c r="M2" s="2">
        <f>SUM(N2:R2)</f>
        <v>7</v>
      </c>
      <c r="N2" s="2">
        <f>COUNTIF($F7:$F13,1)</f>
        <v>0</v>
      </c>
      <c r="O2" s="2">
        <f>COUNTIF($F7:$F13,2)</f>
        <v>0</v>
      </c>
      <c r="P2" s="2">
        <f>COUNTIF($F7:$F13,3)</f>
        <v>0</v>
      </c>
      <c r="Q2">
        <f>COUNTIF($F7:$F13,"N/A")</f>
        <v>0</v>
      </c>
      <c r="R2" s="2">
        <f>COUNTIF($F7:$F13,"")</f>
        <v>7</v>
      </c>
    </row>
    <row r="3" spans="1:18" s="30" customFormat="1" ht="21" x14ac:dyDescent="0.4">
      <c r="A3" s="31" t="str">
        <f>Overview!A4</f>
        <v>1. Environment; ensuring that the physical environment (if relevant) is accessible to children, young people and adults with autism</v>
      </c>
      <c r="B3" s="31"/>
      <c r="C3" s="31"/>
      <c r="D3" s="31"/>
      <c r="F3" s="32"/>
      <c r="G3" s="33"/>
      <c r="H3" s="33"/>
      <c r="I3" s="33"/>
    </row>
    <row r="4" spans="1:18" s="30" customFormat="1" ht="18" customHeight="1" x14ac:dyDescent="0.4">
      <c r="A4" s="31"/>
      <c r="B4" s="31"/>
      <c r="C4" s="31"/>
      <c r="D4" s="31"/>
      <c r="F4" s="32"/>
      <c r="G4" s="33"/>
      <c r="H4" s="33"/>
      <c r="I4" s="33"/>
    </row>
    <row r="5" spans="1:18" s="30" customFormat="1" ht="18" customHeight="1" x14ac:dyDescent="0.4">
      <c r="A5" s="31"/>
      <c r="B5" s="31"/>
      <c r="C5" s="31"/>
      <c r="D5" s="31"/>
      <c r="F5" s="32"/>
      <c r="G5" s="33"/>
      <c r="H5" s="33"/>
      <c r="I5" s="33"/>
    </row>
    <row r="6" spans="1:18" s="27" customFormat="1" ht="109.2" x14ac:dyDescent="0.25">
      <c r="A6" s="249" t="s">
        <v>117</v>
      </c>
      <c r="B6" s="249"/>
      <c r="C6" s="136" t="s">
        <v>118</v>
      </c>
      <c r="D6" s="172" t="s">
        <v>119</v>
      </c>
      <c r="E6" s="173" t="s">
        <v>120</v>
      </c>
      <c r="F6" s="139" t="s">
        <v>121</v>
      </c>
      <c r="G6" s="233" t="s">
        <v>122</v>
      </c>
      <c r="H6" s="140" t="s">
        <v>123</v>
      </c>
      <c r="I6" s="140" t="s">
        <v>124</v>
      </c>
      <c r="J6" s="26"/>
    </row>
    <row r="7" spans="1:18" s="27" customFormat="1" ht="303" customHeight="1" x14ac:dyDescent="0.25">
      <c r="A7" s="174">
        <v>1.1000000000000001</v>
      </c>
      <c r="B7" s="174" t="s">
        <v>125</v>
      </c>
      <c r="C7" s="180" t="s">
        <v>126</v>
      </c>
      <c r="D7" s="182" t="s">
        <v>127</v>
      </c>
      <c r="E7" s="180" t="s">
        <v>128</v>
      </c>
      <c r="F7" s="143"/>
      <c r="G7" s="153"/>
      <c r="H7" s="145"/>
      <c r="I7" s="146" t="s">
        <v>129</v>
      </c>
    </row>
    <row r="8" spans="1:18" s="27" customFormat="1" ht="156" x14ac:dyDescent="0.25">
      <c r="A8" s="174">
        <v>1.2</v>
      </c>
      <c r="B8" s="174" t="s">
        <v>130</v>
      </c>
      <c r="C8" s="180" t="s">
        <v>131</v>
      </c>
      <c r="D8" s="182" t="s">
        <v>132</v>
      </c>
      <c r="E8" s="180" t="s">
        <v>133</v>
      </c>
      <c r="F8" s="143"/>
      <c r="G8" s="153"/>
      <c r="H8" s="145"/>
      <c r="I8" s="146" t="s">
        <v>129</v>
      </c>
    </row>
    <row r="9" spans="1:18" s="27" customFormat="1" ht="156" x14ac:dyDescent="0.25">
      <c r="A9" s="174">
        <v>1.3</v>
      </c>
      <c r="B9" s="174" t="s">
        <v>134</v>
      </c>
      <c r="C9" s="180" t="s">
        <v>135</v>
      </c>
      <c r="D9" s="182" t="s">
        <v>136</v>
      </c>
      <c r="E9" s="180" t="s">
        <v>137</v>
      </c>
      <c r="F9" s="143"/>
      <c r="G9" s="153"/>
      <c r="H9" s="145"/>
      <c r="I9" s="146" t="s">
        <v>129</v>
      </c>
    </row>
    <row r="10" spans="1:18" s="27" customFormat="1" ht="174" customHeight="1" x14ac:dyDescent="0.25">
      <c r="A10" s="154">
        <v>1.4</v>
      </c>
      <c r="B10" s="154" t="s">
        <v>138</v>
      </c>
      <c r="C10" s="180" t="s">
        <v>139</v>
      </c>
      <c r="D10" s="182" t="s">
        <v>140</v>
      </c>
      <c r="E10" s="180" t="s">
        <v>141</v>
      </c>
      <c r="F10" s="143"/>
      <c r="G10" s="153"/>
      <c r="H10" s="145"/>
      <c r="I10" s="146" t="s">
        <v>129</v>
      </c>
    </row>
    <row r="11" spans="1:18" s="27" customFormat="1" ht="331.5" customHeight="1" x14ac:dyDescent="0.25">
      <c r="A11" s="154">
        <v>1.5</v>
      </c>
      <c r="B11" s="154" t="s">
        <v>142</v>
      </c>
      <c r="C11" s="180" t="s">
        <v>143</v>
      </c>
      <c r="D11" s="182" t="s">
        <v>144</v>
      </c>
      <c r="E11" s="180" t="s">
        <v>145</v>
      </c>
      <c r="F11" s="143"/>
      <c r="G11" s="153"/>
      <c r="H11" s="145"/>
      <c r="I11" s="146" t="s">
        <v>129</v>
      </c>
    </row>
    <row r="12" spans="1:18" s="27" customFormat="1" ht="174" customHeight="1" x14ac:dyDescent="0.25">
      <c r="A12" s="154">
        <v>1.6</v>
      </c>
      <c r="B12" s="154" t="s">
        <v>146</v>
      </c>
      <c r="C12" s="180" t="s">
        <v>147</v>
      </c>
      <c r="D12" s="180" t="s">
        <v>148</v>
      </c>
      <c r="E12" s="180" t="s">
        <v>149</v>
      </c>
      <c r="F12" s="143"/>
      <c r="G12" s="153"/>
      <c r="H12" s="145"/>
      <c r="I12" s="146" t="s">
        <v>129</v>
      </c>
    </row>
    <row r="13" spans="1:18" s="27" customFormat="1" ht="174" customHeight="1" x14ac:dyDescent="0.25">
      <c r="A13" s="154">
        <v>1.7</v>
      </c>
      <c r="B13" s="154" t="s">
        <v>150</v>
      </c>
      <c r="C13" s="170" t="s">
        <v>151</v>
      </c>
      <c r="D13" s="182" t="s">
        <v>152</v>
      </c>
      <c r="E13" s="180" t="s">
        <v>153</v>
      </c>
      <c r="F13" s="143"/>
      <c r="G13" s="175"/>
      <c r="H13" s="145"/>
      <c r="I13" s="146" t="s">
        <v>129</v>
      </c>
    </row>
    <row r="14" spans="1:18" s="27" customFormat="1" ht="296.39999999999998" x14ac:dyDescent="0.25">
      <c r="A14" s="154">
        <v>1.8</v>
      </c>
      <c r="B14" s="154" t="s">
        <v>154</v>
      </c>
      <c r="C14" s="180" t="s">
        <v>155</v>
      </c>
      <c r="D14" s="182" t="s">
        <v>156</v>
      </c>
      <c r="E14" s="180" t="s">
        <v>157</v>
      </c>
      <c r="F14" s="143"/>
      <c r="G14" s="175"/>
      <c r="H14" s="145"/>
      <c r="I14" s="146" t="s">
        <v>129</v>
      </c>
    </row>
    <row r="15" spans="1:18" x14ac:dyDescent="0.3">
      <c r="A15" s="176"/>
      <c r="B15" s="176"/>
      <c r="C15" s="176"/>
      <c r="D15" s="176"/>
      <c r="E15" s="176"/>
      <c r="F15" s="177"/>
      <c r="G15" s="178"/>
      <c r="H15" s="178"/>
      <c r="I15" s="178"/>
    </row>
    <row r="16" spans="1:18" x14ac:dyDescent="0.3">
      <c r="A16" s="176"/>
      <c r="B16" s="176"/>
      <c r="C16" s="176"/>
      <c r="D16" s="176"/>
      <c r="E16" s="176"/>
      <c r="F16" s="177"/>
      <c r="G16" s="178"/>
      <c r="H16" s="178"/>
      <c r="I16" s="178"/>
    </row>
    <row r="17" spans="1:28" ht="18" customHeight="1" x14ac:dyDescent="0.3">
      <c r="A17" s="166"/>
      <c r="B17" s="166"/>
      <c r="C17" s="167"/>
      <c r="D17" s="167"/>
      <c r="E17" s="248" t="str">
        <f>IF(COUNTA(F7:F14)&lt;8, "Remember to fill in the blanks", "Sheet Complete")</f>
        <v>Remember to fill in the blanks</v>
      </c>
      <c r="F17" s="248"/>
      <c r="G17" s="169"/>
      <c r="H17" s="169"/>
      <c r="I17" s="169"/>
      <c r="J17" s="57"/>
      <c r="K17" s="72"/>
      <c r="L17" s="72"/>
      <c r="M17" s="72"/>
      <c r="N17" s="72"/>
      <c r="O17" s="72"/>
      <c r="P17" s="57"/>
      <c r="Q17" s="57"/>
      <c r="R17" s="57"/>
      <c r="S17" s="57"/>
      <c r="T17" s="57"/>
      <c r="U17" s="57"/>
      <c r="V17" s="57"/>
      <c r="W17" s="57"/>
      <c r="X17" s="57"/>
      <c r="Y17" s="57"/>
      <c r="Z17" s="57"/>
      <c r="AA17" s="57"/>
      <c r="AB17" s="57"/>
    </row>
    <row r="18" spans="1:28" ht="12.75" customHeight="1" x14ac:dyDescent="0.3">
      <c r="A18" s="166"/>
      <c r="B18" s="166"/>
      <c r="C18" s="167"/>
      <c r="D18" s="167"/>
      <c r="E18" s="248"/>
      <c r="F18" s="248"/>
      <c r="G18" s="169"/>
      <c r="H18" s="169"/>
      <c r="I18" s="169"/>
      <c r="J18" s="57"/>
      <c r="K18" s="72"/>
      <c r="L18" s="72"/>
      <c r="M18" s="72"/>
      <c r="N18" s="72"/>
      <c r="O18" s="72"/>
      <c r="P18" s="57"/>
      <c r="Q18" s="57"/>
      <c r="R18" s="57"/>
      <c r="S18" s="57"/>
      <c r="T18" s="57"/>
      <c r="U18" s="57"/>
      <c r="V18" s="57"/>
      <c r="W18" s="57"/>
      <c r="X18" s="57"/>
      <c r="Y18" s="57"/>
      <c r="Z18" s="57"/>
      <c r="AA18" s="57"/>
      <c r="AB18" s="57"/>
    </row>
    <row r="19" spans="1:28" ht="12.75" customHeight="1" x14ac:dyDescent="0.3">
      <c r="A19" s="166"/>
      <c r="B19" s="166"/>
      <c r="C19" s="167"/>
      <c r="D19" s="167"/>
      <c r="E19" s="248"/>
      <c r="F19" s="248"/>
      <c r="G19" s="169"/>
      <c r="H19" s="169"/>
      <c r="I19" s="169"/>
      <c r="J19" s="57"/>
      <c r="K19" s="72"/>
      <c r="L19" s="72"/>
      <c r="M19" s="72"/>
      <c r="N19" s="72"/>
      <c r="O19" s="72"/>
      <c r="P19" s="57"/>
      <c r="Q19" s="57"/>
      <c r="R19" s="57"/>
      <c r="S19" s="57"/>
      <c r="T19" s="57"/>
      <c r="U19" s="57"/>
      <c r="V19" s="57"/>
      <c r="W19" s="57"/>
      <c r="X19" s="57"/>
      <c r="Y19" s="57"/>
      <c r="Z19" s="57"/>
      <c r="AA19" s="57"/>
      <c r="AB19" s="57"/>
    </row>
    <row r="20" spans="1:28" x14ac:dyDescent="0.3">
      <c r="A20" s="176"/>
      <c r="B20" s="176"/>
      <c r="C20" s="176"/>
      <c r="D20" s="176"/>
      <c r="E20" s="176"/>
      <c r="F20" s="177"/>
      <c r="G20" s="178"/>
      <c r="H20" s="178"/>
      <c r="I20" s="178"/>
    </row>
    <row r="21" spans="1:28" ht="13.8" x14ac:dyDescent="0.3">
      <c r="A21" s="176"/>
      <c r="B21" s="176"/>
      <c r="C21" s="176"/>
      <c r="D21" s="176"/>
      <c r="E21" s="257" t="s">
        <v>158</v>
      </c>
      <c r="F21" s="257"/>
      <c r="G21" s="178"/>
      <c r="H21" s="178"/>
      <c r="I21" s="178"/>
    </row>
    <row r="22" spans="1:28" x14ac:dyDescent="0.3">
      <c r="A22" s="176"/>
      <c r="B22" s="176"/>
      <c r="C22" s="176"/>
      <c r="D22" s="176"/>
      <c r="E22" s="176"/>
      <c r="F22" s="177"/>
      <c r="G22" s="178"/>
      <c r="H22" s="178"/>
      <c r="I22" s="178"/>
    </row>
    <row r="23" spans="1:28" x14ac:dyDescent="0.3">
      <c r="A23" s="176"/>
      <c r="B23" s="176"/>
      <c r="C23" s="176"/>
      <c r="D23" s="176"/>
      <c r="E23" s="176"/>
      <c r="F23" s="177"/>
      <c r="G23" s="178"/>
      <c r="H23" s="178"/>
      <c r="I23" s="178"/>
    </row>
    <row r="24" spans="1:28" x14ac:dyDescent="0.3">
      <c r="A24" s="176"/>
      <c r="B24" s="176"/>
      <c r="C24" s="176"/>
      <c r="D24" s="176"/>
      <c r="E24" s="176"/>
      <c r="F24" s="177"/>
      <c r="G24" s="178"/>
      <c r="H24" s="178"/>
      <c r="I24" s="178"/>
    </row>
    <row r="25" spans="1:28" x14ac:dyDescent="0.3">
      <c r="A25" s="176"/>
      <c r="B25" s="176"/>
      <c r="C25" s="176"/>
      <c r="D25" s="176"/>
      <c r="E25" s="176"/>
      <c r="F25" s="177"/>
      <c r="G25" s="178"/>
      <c r="H25" s="178"/>
      <c r="I25" s="178"/>
    </row>
    <row r="26" spans="1:28" x14ac:dyDescent="0.25">
      <c r="F26" s="123"/>
    </row>
    <row r="27" spans="1:28" x14ac:dyDescent="0.25">
      <c r="F27" s="123"/>
    </row>
  </sheetData>
  <sheetProtection selectLockedCells="1"/>
  <protectedRanges>
    <protectedRange password="E7C4" sqref="E21" name="Range1"/>
    <protectedRange password="E7C4" sqref="D7:D11 D13:D14" name="Range1_3"/>
    <protectedRange password="E7C4" sqref="A6 C6:F6" name="Range1_5_2"/>
    <protectedRange password="E7C4" sqref="G6:H6" name="Range1_5_1"/>
    <protectedRange password="E7C4" sqref="F7:F14" name="Range1_4"/>
  </protectedRanges>
  <mergeCells count="3">
    <mergeCell ref="E17:F19"/>
    <mergeCell ref="E21:F21"/>
    <mergeCell ref="A6:B6"/>
  </mergeCells>
  <phoneticPr fontId="0" type="noConversion"/>
  <conditionalFormatting sqref="F7:F13">
    <cfRule type="cellIs" dxfId="58" priority="7" stopIfTrue="1" operator="equal">
      <formula>"N/A"</formula>
    </cfRule>
  </conditionalFormatting>
  <conditionalFormatting sqref="F7:F13">
    <cfRule type="cellIs" dxfId="57" priority="8" stopIfTrue="1" operator="equal">
      <formula>1</formula>
    </cfRule>
    <cfRule type="cellIs" dxfId="56" priority="9" stopIfTrue="1" operator="equal">
      <formula>2</formula>
    </cfRule>
    <cfRule type="cellIs" dxfId="55" priority="10" stopIfTrue="1" operator="equal">
      <formula>3</formula>
    </cfRule>
  </conditionalFormatting>
  <conditionalFormatting sqref="E17:F19">
    <cfRule type="cellIs" dxfId="54" priority="5" stopIfTrue="1" operator="equal">
      <formula>"Remember to fill in the blanks"</formula>
    </cfRule>
    <cfRule type="cellIs" dxfId="53" priority="6" stopIfTrue="1" operator="equal">
      <formula>"Sheet complete"</formula>
    </cfRule>
  </conditionalFormatting>
  <conditionalFormatting sqref="F14">
    <cfRule type="cellIs" dxfId="52" priority="1" stopIfTrue="1" operator="equal">
      <formula>"N/A"</formula>
    </cfRule>
  </conditionalFormatting>
  <conditionalFormatting sqref="F14">
    <cfRule type="cellIs" dxfId="51" priority="2" stopIfTrue="1" operator="equal">
      <formula>1</formula>
    </cfRule>
    <cfRule type="cellIs" dxfId="50" priority="3" stopIfTrue="1" operator="equal">
      <formula>2</formula>
    </cfRule>
    <cfRule type="cellIs" dxfId="49" priority="4" stopIfTrue="1" operator="equal">
      <formula>3</formula>
    </cfRule>
  </conditionalFormatting>
  <dataValidations xWindow="678" yWindow="440" count="1">
    <dataValidation type="list" allowBlank="1" showInputMessage="1" showErrorMessage="1" promptTitle="Score" prompt="1 - Not met_x000a_2 - Partly met_x000a_3 - Fully met_x000a_N/A - Not Applicable" sqref="F7:F14" xr:uid="{00000000-0002-0000-0500-000000000000}">
      <formula1>"1,2,3,N/A"</formula1>
    </dataValidation>
  </dataValidations>
  <hyperlinks>
    <hyperlink ref="E1" location="Introduction!A1" display="Back to INTRODUCTION" xr:uid="{00000000-0004-0000-0500-000000000000}"/>
    <hyperlink ref="E21:F21" location="'2. Training'!Print_Titles" display="ONCE COMPLETED GO TO NEXT SECTION" xr:uid="{00000000-0004-0000-0500-000001000000}"/>
  </hyperlink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IU25"/>
  <sheetViews>
    <sheetView showGridLines="0" zoomScale="75" zoomScaleNormal="75" zoomScaleSheetLayoutView="70" workbookViewId="0">
      <selection activeCell="A3" sqref="A3"/>
    </sheetView>
  </sheetViews>
  <sheetFormatPr defaultColWidth="0" defaultRowHeight="15.6" zeroHeight="1" x14ac:dyDescent="0.25"/>
  <cols>
    <col min="1" max="1" width="5.88671875" style="80" customWidth="1"/>
    <col min="2" max="2" width="40.44140625" style="80" customWidth="1"/>
    <col min="3" max="3" width="46.44140625" style="57" customWidth="1"/>
    <col min="4" max="5" width="40.109375" style="57" customWidth="1"/>
    <col min="6" max="6" width="8.88671875" style="81" customWidth="1"/>
    <col min="7" max="8" width="41.44140625" style="82" customWidth="1"/>
    <col min="9" max="9" width="40.44140625" style="82" customWidth="1"/>
    <col min="10" max="10" width="9.33203125" style="57" customWidth="1"/>
    <col min="11" max="12" width="9.109375" style="72" hidden="1" customWidth="1"/>
    <col min="13" max="13" width="9.6640625" style="72" hidden="1" customWidth="1"/>
    <col min="14" max="15" width="9.109375" style="72" hidden="1" customWidth="1"/>
    <col min="16" max="16" width="9.109375" style="57" hidden="1" customWidth="1"/>
    <col min="17" max="17" width="4.5546875" style="57" hidden="1" customWidth="1"/>
    <col min="18" max="18" width="12.109375" style="57" hidden="1" customWidth="1"/>
    <col min="19" max="255" width="9.109375" style="57" hidden="1" customWidth="1"/>
    <col min="256" max="16384" width="18.109375" style="57" hidden="1"/>
  </cols>
  <sheetData>
    <row r="1" spans="1:18" ht="18" customHeight="1" x14ac:dyDescent="0.3">
      <c r="A1" s="83"/>
      <c r="B1" s="83"/>
      <c r="C1" s="70"/>
      <c r="D1" s="70"/>
      <c r="E1" s="71" t="s">
        <v>110</v>
      </c>
      <c r="F1" s="124"/>
      <c r="G1" s="125"/>
      <c r="H1" s="125"/>
      <c r="I1" s="125"/>
      <c r="M1" s="57" t="s">
        <v>111</v>
      </c>
      <c r="N1" s="72" t="s">
        <v>112</v>
      </c>
      <c r="O1" s="72" t="s">
        <v>113</v>
      </c>
      <c r="P1" s="72" t="s">
        <v>114</v>
      </c>
      <c r="Q1" s="57" t="s">
        <v>115</v>
      </c>
      <c r="R1" s="72" t="s">
        <v>116</v>
      </c>
    </row>
    <row r="2" spans="1:18" ht="18" customHeight="1" x14ac:dyDescent="0.25">
      <c r="A2" s="83"/>
      <c r="B2" s="83"/>
      <c r="C2" s="70"/>
      <c r="D2" s="70"/>
      <c r="E2" s="70"/>
      <c r="F2" s="124"/>
      <c r="G2" s="125"/>
      <c r="H2" s="125"/>
      <c r="I2" s="125"/>
      <c r="M2" s="72">
        <f>SUM(N2:R2)</f>
        <v>9</v>
      </c>
      <c r="N2" s="72">
        <f>COUNTIF($F7:$F15,1)</f>
        <v>0</v>
      </c>
      <c r="O2" s="72">
        <f>COUNTIF($F7:$F15,2)</f>
        <v>0</v>
      </c>
      <c r="P2" s="72">
        <f>COUNTIF($F7:$F15,3)</f>
        <v>0</v>
      </c>
      <c r="Q2" s="72">
        <f>COUNTIF($F7:$F15,"N/A")</f>
        <v>0</v>
      </c>
      <c r="R2" s="72">
        <f>COUNTIF($F7:$F15,"")</f>
        <v>9</v>
      </c>
    </row>
    <row r="3" spans="1:18" s="73" customFormat="1" ht="21" x14ac:dyDescent="0.4">
      <c r="A3" s="56" t="str">
        <f>Overview!A5</f>
        <v xml:space="preserve">2. Training; ensuring that providers of public services follow the 'Statutory guidance for Local Authorities and NHS organisations to support implementation of the Autism Strategy to help improve the delivery of the services' </v>
      </c>
      <c r="F3" s="74"/>
      <c r="G3" s="75"/>
      <c r="H3" s="75"/>
      <c r="I3" s="75"/>
      <c r="K3" s="76"/>
      <c r="L3" s="76"/>
      <c r="M3" s="76"/>
      <c r="N3" s="76"/>
      <c r="O3" s="76"/>
    </row>
    <row r="4" spans="1:18" s="55" customFormat="1" ht="17.399999999999999" x14ac:dyDescent="0.3">
      <c r="A4" s="59"/>
      <c r="F4" s="126"/>
      <c r="G4" s="127"/>
      <c r="H4" s="127"/>
      <c r="I4" s="127"/>
      <c r="K4" s="77"/>
      <c r="L4" s="77"/>
      <c r="M4" s="77"/>
      <c r="N4" s="77"/>
      <c r="O4" s="77"/>
    </row>
    <row r="5" spans="1:18" s="55" customFormat="1" ht="17.399999999999999" x14ac:dyDescent="0.3">
      <c r="A5" s="59"/>
      <c r="F5" s="126"/>
      <c r="G5" s="127"/>
      <c r="H5" s="127"/>
      <c r="I5" s="127"/>
      <c r="K5" s="77"/>
      <c r="L5" s="77"/>
      <c r="M5" s="77"/>
      <c r="N5" s="77"/>
      <c r="O5" s="77"/>
    </row>
    <row r="6" spans="1:18" s="79" customFormat="1" ht="109.2" x14ac:dyDescent="0.25">
      <c r="A6" s="249" t="s">
        <v>117</v>
      </c>
      <c r="B6" s="249"/>
      <c r="C6" s="136" t="s">
        <v>118</v>
      </c>
      <c r="D6" s="137" t="s">
        <v>119</v>
      </c>
      <c r="E6" s="138" t="s">
        <v>120</v>
      </c>
      <c r="F6" s="139" t="s">
        <v>121</v>
      </c>
      <c r="G6" s="233" t="s">
        <v>122</v>
      </c>
      <c r="H6" s="140" t="s">
        <v>123</v>
      </c>
      <c r="I6" s="140" t="s">
        <v>124</v>
      </c>
      <c r="J6" s="70"/>
      <c r="K6" s="78"/>
      <c r="L6" s="78"/>
      <c r="M6" s="78"/>
      <c r="N6" s="78"/>
      <c r="O6" s="78"/>
    </row>
    <row r="7" spans="1:18" s="79" customFormat="1" ht="156" x14ac:dyDescent="0.25">
      <c r="A7" s="141">
        <v>2.1</v>
      </c>
      <c r="B7" s="142" t="s">
        <v>159</v>
      </c>
      <c r="C7" s="183" t="s">
        <v>160</v>
      </c>
      <c r="D7" s="184" t="s">
        <v>161</v>
      </c>
      <c r="E7" s="184" t="s">
        <v>162</v>
      </c>
      <c r="F7" s="143"/>
      <c r="G7" s="144"/>
      <c r="H7" s="145"/>
      <c r="I7" s="146" t="s">
        <v>129</v>
      </c>
      <c r="K7" s="78"/>
      <c r="L7" s="78"/>
      <c r="M7" s="78"/>
      <c r="N7" s="78"/>
      <c r="O7" s="78"/>
    </row>
    <row r="8" spans="1:18" s="79" customFormat="1" ht="189.75" customHeight="1" x14ac:dyDescent="0.25">
      <c r="A8" s="141">
        <v>2.2000000000000002</v>
      </c>
      <c r="B8" s="147" t="s">
        <v>163</v>
      </c>
      <c r="C8" s="183" t="s">
        <v>164</v>
      </c>
      <c r="D8" s="184" t="s">
        <v>165</v>
      </c>
      <c r="E8" s="184" t="s">
        <v>166</v>
      </c>
      <c r="F8" s="143"/>
      <c r="G8" s="144"/>
      <c r="H8" s="145"/>
      <c r="I8" s="146" t="s">
        <v>129</v>
      </c>
      <c r="K8" s="78"/>
      <c r="L8" s="78"/>
      <c r="M8" s="78"/>
      <c r="N8" s="78"/>
      <c r="O8" s="78"/>
    </row>
    <row r="9" spans="1:18" s="79" customFormat="1" ht="207.75" customHeight="1" x14ac:dyDescent="0.25">
      <c r="A9" s="141">
        <v>2.2999999999999998</v>
      </c>
      <c r="B9" s="147" t="s">
        <v>167</v>
      </c>
      <c r="C9" s="185" t="s">
        <v>168</v>
      </c>
      <c r="D9" s="185" t="s">
        <v>169</v>
      </c>
      <c r="E9" s="186" t="s">
        <v>170</v>
      </c>
      <c r="F9" s="143"/>
      <c r="G9" s="148"/>
      <c r="H9" s="145"/>
      <c r="I9" s="146" t="s">
        <v>129</v>
      </c>
      <c r="K9" s="78"/>
      <c r="L9" s="78"/>
      <c r="M9" s="78"/>
      <c r="N9" s="78"/>
      <c r="O9" s="78"/>
    </row>
    <row r="10" spans="1:18" s="79" customFormat="1" ht="156" x14ac:dyDescent="0.25">
      <c r="A10" s="149">
        <v>2.4</v>
      </c>
      <c r="B10" s="147" t="s">
        <v>171</v>
      </c>
      <c r="C10" s="187" t="s">
        <v>172</v>
      </c>
      <c r="D10" s="188" t="s">
        <v>173</v>
      </c>
      <c r="E10" s="189" t="s">
        <v>174</v>
      </c>
      <c r="F10" s="143"/>
      <c r="G10" s="150"/>
      <c r="H10" s="145"/>
      <c r="I10" s="146" t="s">
        <v>129</v>
      </c>
      <c r="K10" s="78"/>
      <c r="L10" s="78"/>
      <c r="M10" s="78"/>
      <c r="N10" s="78"/>
      <c r="O10" s="78"/>
    </row>
    <row r="11" spans="1:18" s="79" customFormat="1" ht="118.5" customHeight="1" x14ac:dyDescent="0.25">
      <c r="A11" s="151">
        <v>2.5</v>
      </c>
      <c r="B11" s="152" t="s">
        <v>175</v>
      </c>
      <c r="C11" s="170" t="s">
        <v>176</v>
      </c>
      <c r="D11" s="181" t="s">
        <v>177</v>
      </c>
      <c r="E11" s="170" t="s">
        <v>178</v>
      </c>
      <c r="F11" s="143"/>
      <c r="G11" s="153"/>
      <c r="H11" s="145"/>
      <c r="I11" s="146" t="s">
        <v>129</v>
      </c>
      <c r="K11" s="78"/>
      <c r="L11" s="78"/>
      <c r="M11" s="78"/>
      <c r="N11" s="78"/>
      <c r="O11" s="78"/>
    </row>
    <row r="12" spans="1:18" s="79" customFormat="1" ht="62.4" x14ac:dyDescent="0.25">
      <c r="A12" s="151">
        <v>2.6</v>
      </c>
      <c r="B12" s="152" t="s">
        <v>179</v>
      </c>
      <c r="C12" s="180" t="s">
        <v>180</v>
      </c>
      <c r="D12" s="182" t="s">
        <v>181</v>
      </c>
      <c r="E12" s="180" t="s">
        <v>182</v>
      </c>
      <c r="F12" s="143"/>
      <c r="G12" s="153"/>
      <c r="H12" s="145"/>
      <c r="I12" s="146"/>
      <c r="K12" s="78"/>
      <c r="L12" s="78"/>
      <c r="M12" s="78"/>
      <c r="N12" s="78"/>
      <c r="O12" s="78"/>
    </row>
    <row r="13" spans="1:18" ht="217.5" customHeight="1" x14ac:dyDescent="0.25">
      <c r="A13" s="151">
        <v>2.7</v>
      </c>
      <c r="B13" s="154" t="s">
        <v>183</v>
      </c>
      <c r="C13" s="170" t="s">
        <v>184</v>
      </c>
      <c r="D13" s="182" t="s">
        <v>185</v>
      </c>
      <c r="E13" s="171" t="s">
        <v>186</v>
      </c>
      <c r="F13" s="143"/>
      <c r="G13" s="153"/>
      <c r="H13" s="145"/>
      <c r="I13" s="146" t="s">
        <v>129</v>
      </c>
    </row>
    <row r="14" spans="1:18" ht="217.5" customHeight="1" x14ac:dyDescent="0.25">
      <c r="A14" s="151">
        <v>2.8</v>
      </c>
      <c r="B14" s="154" t="s">
        <v>187</v>
      </c>
      <c r="C14" s="180" t="s">
        <v>188</v>
      </c>
      <c r="D14" s="190" t="s">
        <v>189</v>
      </c>
      <c r="E14" s="191" t="s">
        <v>190</v>
      </c>
      <c r="F14" s="143"/>
      <c r="G14" s="153"/>
      <c r="H14" s="145"/>
      <c r="I14" s="146" t="s">
        <v>129</v>
      </c>
    </row>
    <row r="15" spans="1:18" ht="171.6" x14ac:dyDescent="0.25">
      <c r="A15" s="155">
        <v>2.9</v>
      </c>
      <c r="B15" s="156" t="s">
        <v>191</v>
      </c>
      <c r="C15" s="192" t="s">
        <v>192</v>
      </c>
      <c r="D15" s="190" t="s">
        <v>193</v>
      </c>
      <c r="E15" s="192" t="s">
        <v>194</v>
      </c>
      <c r="F15" s="157"/>
      <c r="G15" s="158"/>
      <c r="H15" s="159"/>
      <c r="I15" s="160" t="s">
        <v>129</v>
      </c>
    </row>
    <row r="16" spans="1:18" ht="296.39999999999998" x14ac:dyDescent="0.25">
      <c r="A16" s="161" t="s">
        <v>195</v>
      </c>
      <c r="B16" s="162" t="s">
        <v>196</v>
      </c>
      <c r="C16" s="193" t="s">
        <v>197</v>
      </c>
      <c r="D16" s="194" t="s">
        <v>198</v>
      </c>
      <c r="E16" s="193" t="s">
        <v>199</v>
      </c>
      <c r="F16" s="163"/>
      <c r="G16" s="164"/>
      <c r="H16" s="165"/>
      <c r="I16" s="160" t="s">
        <v>129</v>
      </c>
    </row>
    <row r="17" spans="1:9" x14ac:dyDescent="0.3">
      <c r="A17" s="166"/>
      <c r="B17" s="166"/>
      <c r="C17" s="167"/>
      <c r="D17" s="167"/>
      <c r="E17" s="167"/>
      <c r="F17" s="168"/>
      <c r="G17" s="169"/>
      <c r="H17" s="169"/>
      <c r="I17" s="169"/>
    </row>
    <row r="18" spans="1:9" ht="15" customHeight="1" x14ac:dyDescent="0.3">
      <c r="A18" s="166"/>
      <c r="B18" s="166"/>
      <c r="C18" s="167"/>
      <c r="D18" s="167"/>
      <c r="E18" s="248" t="str">
        <f>IF(COUNTA(F7:F16)&lt;9, "Remember to fill in the blanks", "Sheet Complete")</f>
        <v>Remember to fill in the blanks</v>
      </c>
      <c r="F18" s="248"/>
      <c r="G18" s="169"/>
      <c r="H18" s="169"/>
      <c r="I18" s="169"/>
    </row>
    <row r="19" spans="1:9" ht="15" customHeight="1" x14ac:dyDescent="0.3">
      <c r="A19" s="166"/>
      <c r="B19" s="166"/>
      <c r="C19" s="167"/>
      <c r="D19" s="167"/>
      <c r="E19" s="248"/>
      <c r="F19" s="248"/>
      <c r="G19" s="169"/>
      <c r="H19" s="169"/>
      <c r="I19" s="169"/>
    </row>
    <row r="20" spans="1:9" ht="15" customHeight="1" x14ac:dyDescent="0.3">
      <c r="A20" s="166"/>
      <c r="B20" s="166"/>
      <c r="C20" s="167"/>
      <c r="D20" s="167"/>
      <c r="E20" s="248"/>
      <c r="F20" s="248"/>
      <c r="G20" s="169"/>
      <c r="H20" s="169"/>
      <c r="I20" s="169"/>
    </row>
    <row r="21" spans="1:9" x14ac:dyDescent="0.3">
      <c r="A21" s="166"/>
      <c r="B21" s="166"/>
      <c r="C21" s="167"/>
      <c r="D21" s="167"/>
      <c r="E21" s="167"/>
      <c r="F21" s="168"/>
      <c r="G21" s="169"/>
      <c r="H21" s="169"/>
      <c r="I21" s="169"/>
    </row>
    <row r="22" spans="1:9" ht="24" customHeight="1" x14ac:dyDescent="0.3">
      <c r="A22" s="166"/>
      <c r="B22" s="166"/>
      <c r="C22" s="167"/>
      <c r="D22" s="167"/>
      <c r="E22" s="258" t="s">
        <v>158</v>
      </c>
      <c r="F22" s="258"/>
      <c r="G22" s="169"/>
      <c r="H22" s="169"/>
      <c r="I22" s="169"/>
    </row>
    <row r="23" spans="1:9" x14ac:dyDescent="0.25">
      <c r="A23" s="83"/>
      <c r="B23" s="83"/>
      <c r="F23" s="124"/>
    </row>
    <row r="24" spans="1:9" x14ac:dyDescent="0.25">
      <c r="A24" s="83"/>
      <c r="B24" s="83"/>
      <c r="F24" s="124"/>
    </row>
    <row r="25" spans="1:9" x14ac:dyDescent="0.25">
      <c r="A25" s="83"/>
      <c r="B25" s="83"/>
      <c r="F25" s="124"/>
    </row>
  </sheetData>
  <sheetProtection formatCells="0"/>
  <protectedRanges>
    <protectedRange password="E7C4" sqref="B11:B12 G10:H10 F10:F16 B10:E10 B7:H9" name="Range1"/>
    <protectedRange password="E7C4" sqref="A52:E113" name="Range2"/>
    <protectedRange password="E7C4" sqref="D11:D12" name="Range1_3_2"/>
    <protectedRange password="E7C4" sqref="D13:D16" name="Range1_3_2_1"/>
    <protectedRange password="E7C4" sqref="C6:H6 A6" name="Range1_5"/>
  </protectedRanges>
  <mergeCells count="3">
    <mergeCell ref="E18:F20"/>
    <mergeCell ref="E22:F22"/>
    <mergeCell ref="A6:B6"/>
  </mergeCells>
  <phoneticPr fontId="0" type="noConversion"/>
  <conditionalFormatting sqref="F7:F12">
    <cfRule type="cellIs" dxfId="48" priority="26" stopIfTrue="1" operator="equal">
      <formula>1</formula>
    </cfRule>
    <cfRule type="cellIs" dxfId="47" priority="27" stopIfTrue="1" operator="equal">
      <formula>2</formula>
    </cfRule>
    <cfRule type="cellIs" dxfId="46" priority="28" stopIfTrue="1" operator="equal">
      <formula>3</formula>
    </cfRule>
  </conditionalFormatting>
  <conditionalFormatting sqref="E18:F20">
    <cfRule type="cellIs" dxfId="45" priority="29" stopIfTrue="1" operator="equal">
      <formula>"Remember to fill in the blanks"</formula>
    </cfRule>
    <cfRule type="cellIs" dxfId="44" priority="30" stopIfTrue="1" operator="equal">
      <formula>"Sheet complete"</formula>
    </cfRule>
  </conditionalFormatting>
  <conditionalFormatting sqref="F7:F12">
    <cfRule type="cellIs" dxfId="43" priority="13" stopIfTrue="1" operator="equal">
      <formula>"N/A"</formula>
    </cfRule>
  </conditionalFormatting>
  <conditionalFormatting sqref="F13:F16">
    <cfRule type="cellIs" dxfId="42" priority="1" stopIfTrue="1" operator="equal">
      <formula>"N/A"</formula>
    </cfRule>
  </conditionalFormatting>
  <conditionalFormatting sqref="F13:F16">
    <cfRule type="cellIs" dxfId="41" priority="2" stopIfTrue="1" operator="equal">
      <formula>1</formula>
    </cfRule>
    <cfRule type="cellIs" dxfId="40" priority="3" stopIfTrue="1" operator="equal">
      <formula>2</formula>
    </cfRule>
    <cfRule type="cellIs" dxfId="39" priority="4" stopIfTrue="1" operator="equal">
      <formula>3</formula>
    </cfRule>
  </conditionalFormatting>
  <dataValidations xWindow="838" yWindow="508" count="1">
    <dataValidation type="list" allowBlank="1" showInputMessage="1" showErrorMessage="1" promptTitle="Score" prompt="1 - Not met_x000a_2 - Partly met_x000a_3 - Fully met_x000a_N/A - Not Applicable" sqref="F7:F16" xr:uid="{00000000-0002-0000-0600-000000000000}">
      <formula1>"1,2,3,N/A"</formula1>
    </dataValidation>
  </dataValidations>
  <hyperlinks>
    <hyperlink ref="E22:F22" location="'3. Communication Methods'!Print_Titles" display="ONCE COMPLETED GO TO NEXT SECTION" xr:uid="{00000000-0004-0000-0600-000000000000}"/>
    <hyperlink ref="E1" location="Introduction!A1" display="Back to INTRODUCTION" xr:uid="{00000000-0004-0000-0600-000001000000}"/>
  </hyperlinks>
  <pageMargins left="0.23622047244094491" right="0.23622047244094491" top="0.74803149606299213" bottom="0.74803149606299213" header="0.31496062992125984" footer="0.31496062992125984"/>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R27"/>
  <sheetViews>
    <sheetView showGridLines="0" zoomScale="75" zoomScaleNormal="75" zoomScaleSheetLayoutView="50" workbookViewId="0">
      <selection activeCell="E19" sqref="E19:F19"/>
    </sheetView>
  </sheetViews>
  <sheetFormatPr defaultColWidth="0" defaultRowHeight="15.6" zeroHeight="1" x14ac:dyDescent="0.25"/>
  <cols>
    <col min="1" max="1" width="5.88671875" customWidth="1"/>
    <col min="2" max="2" width="37.33203125" customWidth="1"/>
    <col min="3" max="3" width="51.33203125" customWidth="1"/>
    <col min="4" max="4" width="40.109375" customWidth="1"/>
    <col min="5" max="5" width="53.88671875" customWidth="1"/>
    <col min="6" max="6" width="8.6640625" style="10" customWidth="1"/>
    <col min="7" max="8" width="41.44140625" style="9" customWidth="1"/>
    <col min="9" max="9" width="40.44140625" style="9" customWidth="1"/>
    <col min="10" max="10" width="9.33203125" customWidth="1"/>
    <col min="11" max="12" width="9.109375" hidden="1" customWidth="1"/>
    <col min="13" max="13" width="9.6640625" hidden="1" customWidth="1"/>
    <col min="14" max="14" width="8.44140625" hidden="1" customWidth="1"/>
    <col min="15" max="17" width="8.6640625" hidden="1" customWidth="1"/>
    <col min="18" max="18" width="11.44140625" hidden="1" customWidth="1"/>
    <col min="19" max="16384" width="9.109375" hidden="1"/>
  </cols>
  <sheetData>
    <row r="1" spans="1:18" s="36" customFormat="1" ht="18" customHeight="1" x14ac:dyDescent="0.3">
      <c r="A1" s="35"/>
      <c r="B1" s="35"/>
      <c r="E1" s="29" t="s">
        <v>110</v>
      </c>
      <c r="F1" s="37"/>
      <c r="G1" s="38"/>
      <c r="H1" s="38"/>
      <c r="I1" s="38"/>
      <c r="M1" s="36" t="s">
        <v>111</v>
      </c>
      <c r="N1" s="39" t="s">
        <v>112</v>
      </c>
      <c r="O1" s="39" t="s">
        <v>113</v>
      </c>
      <c r="P1" s="39" t="s">
        <v>114</v>
      </c>
      <c r="Q1" s="39" t="s">
        <v>115</v>
      </c>
      <c r="R1" s="39" t="s">
        <v>116</v>
      </c>
    </row>
    <row r="2" spans="1:18" s="36" customFormat="1" ht="18" customHeight="1" x14ac:dyDescent="0.3">
      <c r="A2" s="35"/>
      <c r="B2" s="35"/>
      <c r="F2" s="37"/>
      <c r="G2" s="38"/>
      <c r="H2" s="38"/>
      <c r="I2" s="38"/>
      <c r="M2" s="39">
        <f>SUM(N2:R2)</f>
        <v>7</v>
      </c>
      <c r="N2" s="39">
        <f>COUNTIF($F7:$F13,1)</f>
        <v>0</v>
      </c>
      <c r="O2" s="39">
        <f>COUNTIF($F7:$F13,2)</f>
        <v>0</v>
      </c>
      <c r="P2" s="39">
        <f>COUNTIF($F7:$F13,3)</f>
        <v>0</v>
      </c>
      <c r="Q2" s="39">
        <f>COUNTIF($F7:$F13,"N/A")</f>
        <v>0</v>
      </c>
      <c r="R2" s="39">
        <f>COUNTIF($F7:$F13,"")</f>
        <v>7</v>
      </c>
    </row>
    <row r="3" spans="1:18" s="34" customFormat="1" ht="21" x14ac:dyDescent="0.4">
      <c r="A3" s="31" t="str">
        <f>Overview!A6</f>
        <v>3. Communication Methods; ensuring that providers/organisations are aware and understand how to communicate with service users and should ensure accessible formats are available. This includes an acknowledgement that behaviour is a form of communication.</v>
      </c>
      <c r="B3" s="31"/>
      <c r="C3" s="31"/>
      <c r="D3" s="31"/>
      <c r="E3" s="31"/>
      <c r="F3" s="31"/>
      <c r="G3" s="31"/>
      <c r="H3" s="31"/>
      <c r="I3" s="33"/>
      <c r="J3" s="30"/>
      <c r="K3" s="30"/>
      <c r="L3" s="30"/>
      <c r="M3" s="30"/>
      <c r="N3" s="30"/>
      <c r="O3" s="30"/>
      <c r="P3" s="30"/>
      <c r="Q3" s="30"/>
      <c r="R3" s="30"/>
    </row>
    <row r="4" spans="1:18" s="34" customFormat="1" ht="18" customHeight="1" x14ac:dyDescent="0.4">
      <c r="A4" s="31"/>
      <c r="B4" s="31"/>
      <c r="C4" s="31"/>
      <c r="D4" s="31"/>
      <c r="E4" s="31"/>
      <c r="F4" s="31"/>
      <c r="G4" s="31"/>
      <c r="H4" s="31"/>
      <c r="I4" s="33"/>
      <c r="J4" s="30"/>
      <c r="K4" s="30"/>
      <c r="L4" s="30"/>
      <c r="M4" s="30"/>
      <c r="N4" s="30"/>
      <c r="O4" s="30"/>
      <c r="P4" s="30"/>
      <c r="Q4" s="30"/>
      <c r="R4" s="30"/>
    </row>
    <row r="5" spans="1:18" s="34" customFormat="1" ht="18" customHeight="1" x14ac:dyDescent="0.4">
      <c r="A5" s="31"/>
      <c r="B5" s="31"/>
      <c r="C5" s="31"/>
      <c r="D5" s="31"/>
      <c r="E5" s="31"/>
      <c r="F5" s="31"/>
      <c r="G5" s="31"/>
      <c r="H5" s="31"/>
      <c r="I5" s="33"/>
      <c r="J5" s="30"/>
      <c r="K5" s="30"/>
      <c r="L5" s="30"/>
      <c r="M5" s="30"/>
      <c r="N5" s="30"/>
      <c r="O5" s="30"/>
      <c r="P5" s="30"/>
      <c r="Q5" s="30"/>
      <c r="R5" s="30"/>
    </row>
    <row r="6" spans="1:18" s="27" customFormat="1" ht="109.2" x14ac:dyDescent="0.25">
      <c r="A6" s="249" t="s">
        <v>117</v>
      </c>
      <c r="B6" s="249"/>
      <c r="C6" s="136" t="s">
        <v>118</v>
      </c>
      <c r="D6" s="172" t="s">
        <v>119</v>
      </c>
      <c r="E6" s="173" t="s">
        <v>120</v>
      </c>
      <c r="F6" s="139" t="s">
        <v>121</v>
      </c>
      <c r="G6" s="233" t="s">
        <v>122</v>
      </c>
      <c r="H6" s="140" t="s">
        <v>123</v>
      </c>
      <c r="I6" s="140" t="s">
        <v>124</v>
      </c>
    </row>
    <row r="7" spans="1:18" s="27" customFormat="1" ht="157.5" customHeight="1" x14ac:dyDescent="0.25">
      <c r="A7" s="154">
        <v>3.1</v>
      </c>
      <c r="B7" s="154" t="s">
        <v>200</v>
      </c>
      <c r="C7" s="170" t="s">
        <v>201</v>
      </c>
      <c r="D7" s="181" t="s">
        <v>202</v>
      </c>
      <c r="E7" s="170" t="s">
        <v>203</v>
      </c>
      <c r="F7" s="143"/>
      <c r="G7" s="153"/>
      <c r="H7" s="145"/>
      <c r="I7" s="146" t="s">
        <v>129</v>
      </c>
    </row>
    <row r="8" spans="1:18" s="27" customFormat="1" ht="143.25" customHeight="1" x14ac:dyDescent="0.25">
      <c r="A8" s="154">
        <v>3.2</v>
      </c>
      <c r="B8" s="154" t="s">
        <v>204</v>
      </c>
      <c r="C8" s="170" t="s">
        <v>205</v>
      </c>
      <c r="D8" s="181" t="s">
        <v>206</v>
      </c>
      <c r="E8" s="170" t="s">
        <v>207</v>
      </c>
      <c r="F8" s="143"/>
      <c r="G8" s="153"/>
      <c r="H8" s="145"/>
      <c r="I8" s="146" t="s">
        <v>129</v>
      </c>
    </row>
    <row r="9" spans="1:18" s="27" customFormat="1" ht="156" x14ac:dyDescent="0.25">
      <c r="A9" s="154">
        <v>3.3</v>
      </c>
      <c r="B9" s="154" t="s">
        <v>208</v>
      </c>
      <c r="C9" s="170" t="s">
        <v>209</v>
      </c>
      <c r="D9" s="182" t="s">
        <v>210</v>
      </c>
      <c r="E9" s="180" t="s">
        <v>211</v>
      </c>
      <c r="F9" s="143"/>
      <c r="G9" s="153"/>
      <c r="H9" s="145"/>
      <c r="I9" s="146" t="s">
        <v>129</v>
      </c>
    </row>
    <row r="10" spans="1:18" s="27" customFormat="1" ht="156" x14ac:dyDescent="0.25">
      <c r="A10" s="154">
        <v>3.4</v>
      </c>
      <c r="B10" s="154" t="s">
        <v>212</v>
      </c>
      <c r="C10" s="170" t="s">
        <v>213</v>
      </c>
      <c r="D10" s="182" t="s">
        <v>214</v>
      </c>
      <c r="E10" s="170" t="s">
        <v>215</v>
      </c>
      <c r="F10" s="143"/>
      <c r="G10" s="153"/>
      <c r="H10" s="145"/>
      <c r="I10" s="146" t="s">
        <v>129</v>
      </c>
    </row>
    <row r="11" spans="1:18" s="27" customFormat="1" ht="171.6" x14ac:dyDescent="0.25">
      <c r="A11" s="154">
        <v>3.5</v>
      </c>
      <c r="B11" s="154" t="s">
        <v>216</v>
      </c>
      <c r="C11" s="170" t="s">
        <v>217</v>
      </c>
      <c r="D11" s="182" t="s">
        <v>218</v>
      </c>
      <c r="E11" s="170" t="s">
        <v>219</v>
      </c>
      <c r="F11" s="143"/>
      <c r="G11" s="153"/>
      <c r="H11" s="145"/>
      <c r="I11" s="146" t="s">
        <v>129</v>
      </c>
    </row>
    <row r="12" spans="1:18" s="27" customFormat="1" ht="171.6" x14ac:dyDescent="0.25">
      <c r="A12" s="154">
        <v>3.6</v>
      </c>
      <c r="B12" s="154" t="s">
        <v>220</v>
      </c>
      <c r="C12" s="180" t="s">
        <v>221</v>
      </c>
      <c r="D12" s="182" t="s">
        <v>214</v>
      </c>
      <c r="E12" s="180" t="s">
        <v>222</v>
      </c>
      <c r="F12" s="143"/>
      <c r="G12" s="153"/>
      <c r="H12" s="145"/>
      <c r="I12" s="146" t="s">
        <v>129</v>
      </c>
    </row>
    <row r="13" spans="1:18" s="27" customFormat="1" ht="156" x14ac:dyDescent="0.25">
      <c r="A13" s="154">
        <v>3.7</v>
      </c>
      <c r="B13" s="154" t="s">
        <v>223</v>
      </c>
      <c r="C13" s="170" t="s">
        <v>224</v>
      </c>
      <c r="D13" s="181" t="s">
        <v>225</v>
      </c>
      <c r="E13" s="170" t="s">
        <v>226</v>
      </c>
      <c r="F13" s="143"/>
      <c r="G13" s="153"/>
      <c r="H13" s="145"/>
      <c r="I13" s="146" t="s">
        <v>129</v>
      </c>
    </row>
    <row r="14" spans="1:18" ht="47.25" customHeight="1" x14ac:dyDescent="0.3">
      <c r="A14" s="176"/>
      <c r="B14" s="176"/>
      <c r="C14" s="176"/>
      <c r="D14" s="176"/>
      <c r="E14" s="176"/>
      <c r="F14" s="177"/>
      <c r="G14" s="178"/>
      <c r="H14" s="178"/>
      <c r="I14" s="178"/>
    </row>
    <row r="15" spans="1:18" ht="18" customHeight="1" x14ac:dyDescent="0.35">
      <c r="A15" s="179"/>
      <c r="B15" s="179"/>
      <c r="C15" s="176"/>
      <c r="D15" s="176"/>
      <c r="E15" s="250" t="str">
        <f>IF(COUNTA(F7:F13)&lt;7, "Remember to fill in the blanks", "Sheet Complete")</f>
        <v>Remember to fill in the blanks</v>
      </c>
      <c r="F15" s="250"/>
      <c r="G15" s="178"/>
      <c r="H15" s="178"/>
      <c r="I15" s="178"/>
    </row>
    <row r="16" spans="1:18" ht="12.75" customHeight="1" x14ac:dyDescent="0.3">
      <c r="A16" s="176"/>
      <c r="B16" s="176"/>
      <c r="C16" s="176"/>
      <c r="D16" s="176"/>
      <c r="E16" s="250"/>
      <c r="F16" s="250"/>
      <c r="G16" s="178"/>
      <c r="H16" s="178"/>
      <c r="I16" s="178"/>
    </row>
    <row r="17" spans="1:9" ht="13.5" customHeight="1" x14ac:dyDescent="0.3">
      <c r="A17" s="176"/>
      <c r="B17" s="176"/>
      <c r="C17" s="176"/>
      <c r="D17" s="176"/>
      <c r="E17" s="250"/>
      <c r="F17" s="250"/>
      <c r="G17" s="178"/>
      <c r="H17" s="178"/>
      <c r="I17" s="178"/>
    </row>
    <row r="18" spans="1:9" x14ac:dyDescent="0.25">
      <c r="F18" s="123"/>
    </row>
    <row r="19" spans="1:9" ht="13.2" x14ac:dyDescent="0.25">
      <c r="E19" s="257" t="s">
        <v>158</v>
      </c>
      <c r="F19" s="257"/>
    </row>
    <row r="20" spans="1:9" x14ac:dyDescent="0.25">
      <c r="F20" s="123"/>
    </row>
    <row r="21" spans="1:9" x14ac:dyDescent="0.25">
      <c r="F21" s="123"/>
    </row>
    <row r="22" spans="1:9" x14ac:dyDescent="0.25">
      <c r="F22" s="123"/>
    </row>
    <row r="23" spans="1:9" x14ac:dyDescent="0.25">
      <c r="F23" s="123"/>
    </row>
    <row r="24" spans="1:9" x14ac:dyDescent="0.25">
      <c r="F24" s="123"/>
    </row>
    <row r="25" spans="1:9" x14ac:dyDescent="0.25">
      <c r="F25" s="123"/>
    </row>
    <row r="26" spans="1:9" x14ac:dyDescent="0.25">
      <c r="F26" s="123"/>
    </row>
    <row r="27" spans="1:9" x14ac:dyDescent="0.25">
      <c r="F27" s="123"/>
    </row>
  </sheetData>
  <sheetProtection selectLockedCells="1"/>
  <protectedRanges>
    <protectedRange password="E7C4" sqref="E19" name="Range1"/>
    <protectedRange password="E7C4" sqref="D7:D12" name="Range1_3_2"/>
    <protectedRange password="E7C4" sqref="C6:F6 A6" name="Range1_5_1"/>
    <protectedRange password="E7C4" sqref="G6:H6" name="Range1_5_2"/>
    <protectedRange password="E7C4" sqref="F7:F13" name="Range1_1"/>
    <protectedRange password="E7C4" sqref="C13:E13" name="Range1_6"/>
  </protectedRanges>
  <mergeCells count="3">
    <mergeCell ref="E15:F17"/>
    <mergeCell ref="E19:F19"/>
    <mergeCell ref="A6:B6"/>
  </mergeCells>
  <phoneticPr fontId="0" type="noConversion"/>
  <conditionalFormatting sqref="E15:F17">
    <cfRule type="cellIs" dxfId="38" priority="19" stopIfTrue="1" operator="equal">
      <formula>"Remember to fill in the blanks"</formula>
    </cfRule>
    <cfRule type="cellIs" dxfId="37" priority="20" stopIfTrue="1" operator="equal">
      <formula>"Sheet complete"</formula>
    </cfRule>
  </conditionalFormatting>
  <conditionalFormatting sqref="F7:F13">
    <cfRule type="cellIs" dxfId="36" priority="10" stopIfTrue="1" operator="equal">
      <formula>1</formula>
    </cfRule>
    <cfRule type="cellIs" dxfId="35" priority="11" stopIfTrue="1" operator="equal">
      <formula>2</formula>
    </cfRule>
    <cfRule type="cellIs" dxfId="34" priority="12" stopIfTrue="1" operator="equal">
      <formula>3</formula>
    </cfRule>
  </conditionalFormatting>
  <conditionalFormatting sqref="F7:F13">
    <cfRule type="cellIs" dxfId="33" priority="9" stopIfTrue="1" operator="equal">
      <formula>"N/A"</formula>
    </cfRule>
  </conditionalFormatting>
  <dataValidations xWindow="839" yWindow="639" count="1">
    <dataValidation type="list" allowBlank="1" showInputMessage="1" showErrorMessage="1" promptTitle="Score" prompt="1 - Not met_x000a_2 - Partly met_x000a_3 - Fully met_x000a_N/A - Not Applicable" sqref="F7:F13" xr:uid="{00000000-0002-0000-0700-000000000000}">
      <formula1>"1,2,3,N/A"</formula1>
    </dataValidation>
  </dataValidations>
  <hyperlinks>
    <hyperlink ref="E1" location="Introduction!A1" display="Back to INTRODUCTION" xr:uid="{00000000-0004-0000-0700-000000000000}"/>
    <hyperlink ref="E19:F19" location="'4. Integration of Services'!Print_Titles" display="ONCE COMPLETED GO TO NEXT SECTION" xr:uid="{00000000-0004-0000-0700-000001000000}"/>
  </hyperlink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R24"/>
  <sheetViews>
    <sheetView showGridLines="0" zoomScale="75" zoomScaleNormal="75" zoomScaleSheetLayoutView="70" workbookViewId="0">
      <selection activeCell="E23" sqref="E23:F23"/>
    </sheetView>
  </sheetViews>
  <sheetFormatPr defaultColWidth="0" defaultRowHeight="15.6" zeroHeight="1" x14ac:dyDescent="0.25"/>
  <cols>
    <col min="1" max="1" width="5.88671875" customWidth="1"/>
    <col min="2" max="2" width="30.33203125" customWidth="1"/>
    <col min="3" max="5" width="40.109375" customWidth="1"/>
    <col min="6" max="6" width="8.6640625" style="10" customWidth="1"/>
    <col min="7" max="8" width="41.44140625" style="9" customWidth="1"/>
    <col min="9" max="9" width="40.44140625" style="9" customWidth="1"/>
    <col min="10" max="10" width="9.109375" customWidth="1"/>
    <col min="11" max="16384" width="9.109375" hidden="1"/>
  </cols>
  <sheetData>
    <row r="1" spans="1:18" ht="18" customHeight="1" x14ac:dyDescent="0.3">
      <c r="A1" s="4"/>
      <c r="B1" s="4"/>
      <c r="E1" s="28" t="s">
        <v>110</v>
      </c>
      <c r="F1" s="123"/>
      <c r="M1" t="s">
        <v>111</v>
      </c>
      <c r="N1" s="2" t="s">
        <v>112</v>
      </c>
      <c r="O1" s="2" t="s">
        <v>113</v>
      </c>
      <c r="P1" s="2" t="s">
        <v>114</v>
      </c>
      <c r="Q1" s="116" t="s">
        <v>115</v>
      </c>
      <c r="R1" s="2" t="s">
        <v>116</v>
      </c>
    </row>
    <row r="2" spans="1:18" ht="18" customHeight="1" x14ac:dyDescent="0.3">
      <c r="A2" s="4"/>
      <c r="B2" s="4"/>
      <c r="F2" s="123"/>
      <c r="M2" s="2">
        <f>SUM(N2:R2)</f>
        <v>3</v>
      </c>
      <c r="N2" s="2">
        <f>COUNTIF($F7:$F9,1)</f>
        <v>0</v>
      </c>
      <c r="O2" s="2">
        <f>COUNTIF($F7:$F9,2)</f>
        <v>0</v>
      </c>
      <c r="P2" s="2">
        <f>COUNTIF($F7:$F9,3)</f>
        <v>0</v>
      </c>
      <c r="Q2" s="2">
        <f>COUNTIF($F7:$F9,"N/A")</f>
        <v>0</v>
      </c>
      <c r="R2" s="2">
        <f>COUNTIF($F7:$F9,"")</f>
        <v>3</v>
      </c>
    </row>
    <row r="3" spans="1:18" s="34" customFormat="1" ht="21" x14ac:dyDescent="0.4">
      <c r="A3" s="31" t="str">
        <f>Overview!A7</f>
        <v>4. Integration of Services; ensuring service providers/organisations have an understanding of the wider service offer, fostering relationships between internal and external providers/services</v>
      </c>
      <c r="B3" s="31"/>
      <c r="C3" s="31"/>
      <c r="D3" s="31"/>
      <c r="E3" s="31"/>
      <c r="F3" s="31"/>
      <c r="G3" s="31"/>
      <c r="H3" s="31"/>
      <c r="I3" s="31"/>
      <c r="J3" s="33"/>
      <c r="K3" s="30"/>
      <c r="L3" s="30"/>
      <c r="M3" s="30"/>
      <c r="N3" s="30"/>
      <c r="O3" s="30"/>
      <c r="P3" s="30"/>
      <c r="Q3" s="30"/>
      <c r="R3" s="30"/>
    </row>
    <row r="4" spans="1:18" s="34" customFormat="1" ht="18" customHeight="1" x14ac:dyDescent="0.4">
      <c r="A4" s="31"/>
      <c r="B4" s="31"/>
      <c r="C4" s="31"/>
      <c r="D4" s="31"/>
      <c r="E4" s="31"/>
      <c r="F4" s="31"/>
      <c r="G4" s="31"/>
      <c r="H4" s="31"/>
      <c r="I4" s="31"/>
      <c r="J4" s="33"/>
      <c r="K4" s="30"/>
      <c r="L4" s="30"/>
      <c r="M4" s="30"/>
      <c r="N4" s="30"/>
      <c r="O4" s="30"/>
      <c r="P4" s="30"/>
      <c r="Q4" s="30"/>
      <c r="R4" s="30"/>
    </row>
    <row r="5" spans="1:18" s="34" customFormat="1" ht="18" customHeight="1" x14ac:dyDescent="0.4">
      <c r="A5" s="31"/>
      <c r="B5" s="31"/>
      <c r="C5" s="31"/>
      <c r="D5" s="31"/>
      <c r="E5" s="31"/>
      <c r="F5" s="31"/>
      <c r="G5" s="31"/>
      <c r="H5" s="31"/>
      <c r="I5" s="31"/>
      <c r="J5" s="33"/>
      <c r="K5" s="30"/>
      <c r="L5" s="30"/>
      <c r="M5" s="30"/>
      <c r="N5" s="30"/>
      <c r="O5" s="30"/>
      <c r="P5" s="30"/>
      <c r="Q5" s="30"/>
      <c r="R5" s="30"/>
    </row>
    <row r="6" spans="1:18" s="27" customFormat="1" ht="109.2" x14ac:dyDescent="0.25">
      <c r="A6" s="252" t="s">
        <v>117</v>
      </c>
      <c r="B6" s="252"/>
      <c r="C6" s="195" t="s">
        <v>118</v>
      </c>
      <c r="D6" s="196" t="s">
        <v>119</v>
      </c>
      <c r="E6" s="197" t="s">
        <v>120</v>
      </c>
      <c r="F6" s="198" t="s">
        <v>121</v>
      </c>
      <c r="G6" s="232" t="s">
        <v>122</v>
      </c>
      <c r="H6" s="232" t="s">
        <v>123</v>
      </c>
      <c r="I6" s="232" t="s">
        <v>124</v>
      </c>
    </row>
    <row r="7" spans="1:18" s="27" customFormat="1" ht="156" x14ac:dyDescent="0.25">
      <c r="A7" s="162">
        <v>4.0999999999999996</v>
      </c>
      <c r="B7" s="162" t="s">
        <v>227</v>
      </c>
      <c r="C7" s="201" t="s">
        <v>228</v>
      </c>
      <c r="D7" s="194" t="s">
        <v>229</v>
      </c>
      <c r="E7" s="201" t="s">
        <v>230</v>
      </c>
      <c r="F7" s="163"/>
      <c r="G7" s="164"/>
      <c r="H7" s="165"/>
      <c r="I7" s="199" t="s">
        <v>129</v>
      </c>
    </row>
    <row r="8" spans="1:18" s="27" customFormat="1" ht="171.6" x14ac:dyDescent="0.25">
      <c r="A8" s="162">
        <v>4.2</v>
      </c>
      <c r="B8" s="162" t="s">
        <v>231</v>
      </c>
      <c r="C8" s="202" t="s">
        <v>232</v>
      </c>
      <c r="D8" s="194" t="s">
        <v>233</v>
      </c>
      <c r="E8" s="201" t="s">
        <v>234</v>
      </c>
      <c r="F8" s="163"/>
      <c r="G8" s="164"/>
      <c r="H8" s="165"/>
      <c r="I8" s="199" t="s">
        <v>129</v>
      </c>
    </row>
    <row r="9" spans="1:18" s="27" customFormat="1" ht="179.25" customHeight="1" x14ac:dyDescent="0.25">
      <c r="A9" s="162">
        <v>4.3</v>
      </c>
      <c r="B9" s="162" t="s">
        <v>235</v>
      </c>
      <c r="C9" s="202" t="s">
        <v>236</v>
      </c>
      <c r="D9" s="194" t="s">
        <v>237</v>
      </c>
      <c r="E9" s="201" t="s">
        <v>238</v>
      </c>
      <c r="F9" s="163"/>
      <c r="G9" s="164"/>
      <c r="H9" s="165"/>
      <c r="I9" s="199" t="s">
        <v>129</v>
      </c>
    </row>
    <row r="10" spans="1:18" ht="156" x14ac:dyDescent="0.25">
      <c r="A10" s="162">
        <v>4.4000000000000004</v>
      </c>
      <c r="B10" s="162" t="s">
        <v>239</v>
      </c>
      <c r="C10" s="202" t="s">
        <v>240</v>
      </c>
      <c r="D10" s="194" t="s">
        <v>241</v>
      </c>
      <c r="E10" s="201" t="s">
        <v>242</v>
      </c>
      <c r="F10" s="163"/>
      <c r="G10" s="164"/>
      <c r="H10" s="165"/>
      <c r="I10" s="199" t="s">
        <v>129</v>
      </c>
    </row>
    <row r="11" spans="1:18" ht="161.25" customHeight="1" x14ac:dyDescent="0.3">
      <c r="A11" s="162">
        <v>4.5</v>
      </c>
      <c r="B11" s="162" t="s">
        <v>243</v>
      </c>
      <c r="C11" s="203" t="s">
        <v>244</v>
      </c>
      <c r="D11" s="194" t="s">
        <v>245</v>
      </c>
      <c r="E11" s="203" t="s">
        <v>246</v>
      </c>
      <c r="F11" s="163"/>
      <c r="G11" s="200"/>
      <c r="H11" s="200"/>
      <c r="I11" s="199" t="s">
        <v>129</v>
      </c>
    </row>
    <row r="12" spans="1:18" ht="156" x14ac:dyDescent="0.3">
      <c r="A12" s="162">
        <v>4.5999999999999996</v>
      </c>
      <c r="B12" s="162" t="s">
        <v>247</v>
      </c>
      <c r="C12" s="203" t="s">
        <v>248</v>
      </c>
      <c r="D12" s="194" t="s">
        <v>249</v>
      </c>
      <c r="E12" s="203" t="s">
        <v>250</v>
      </c>
      <c r="F12" s="163"/>
      <c r="G12" s="200"/>
      <c r="H12" s="200"/>
      <c r="I12" s="199" t="s">
        <v>129</v>
      </c>
    </row>
    <row r="13" spans="1:18" ht="148.5" customHeight="1" x14ac:dyDescent="0.3">
      <c r="A13" s="162">
        <v>4.7</v>
      </c>
      <c r="B13" s="162" t="s">
        <v>251</v>
      </c>
      <c r="C13" s="203" t="s">
        <v>252</v>
      </c>
      <c r="D13" s="194" t="s">
        <v>253</v>
      </c>
      <c r="E13" s="203" t="s">
        <v>254</v>
      </c>
      <c r="F13" s="163"/>
      <c r="G13" s="200"/>
      <c r="H13" s="200"/>
      <c r="I13" s="199" t="s">
        <v>129</v>
      </c>
    </row>
    <row r="14" spans="1:18" x14ac:dyDescent="0.25">
      <c r="F14" s="123"/>
    </row>
    <row r="15" spans="1:18" x14ac:dyDescent="0.25">
      <c r="F15" s="123"/>
    </row>
    <row r="16" spans="1:18" x14ac:dyDescent="0.25">
      <c r="F16" s="123"/>
    </row>
    <row r="17" spans="5:6" x14ac:dyDescent="0.25">
      <c r="F17" s="123"/>
    </row>
    <row r="18" spans="5:6" x14ac:dyDescent="0.25">
      <c r="F18" s="123"/>
    </row>
    <row r="19" spans="5:6" ht="13.2" x14ac:dyDescent="0.25">
      <c r="E19" s="251" t="str">
        <f>IF(COUNTA(F7:F13)&lt;7, "Remember to fill in the blanks", "Sheet Complete")</f>
        <v>Remember to fill in the blanks</v>
      </c>
      <c r="F19" s="251"/>
    </row>
    <row r="20" spans="5:6" ht="13.2" x14ac:dyDescent="0.25">
      <c r="E20" s="251"/>
      <c r="F20" s="251"/>
    </row>
    <row r="21" spans="5:6" ht="13.2" x14ac:dyDescent="0.25">
      <c r="E21" s="251"/>
      <c r="F21" s="251"/>
    </row>
    <row r="22" spans="5:6" x14ac:dyDescent="0.25">
      <c r="F22" s="123"/>
    </row>
    <row r="23" spans="5:6" ht="13.2" x14ac:dyDescent="0.25">
      <c r="E23" s="257" t="s">
        <v>158</v>
      </c>
      <c r="F23" s="257"/>
    </row>
    <row r="24" spans="5:6" x14ac:dyDescent="0.25"/>
  </sheetData>
  <sheetProtection selectLockedCells="1"/>
  <protectedRanges>
    <protectedRange password="E7C4" sqref="E16" name="Range1"/>
    <protectedRange password="E7C4" sqref="D7" name="Range1_3_2"/>
    <protectedRange password="E7C4" sqref="D8:D13" name="Range1_3_2_1_1"/>
    <protectedRange password="E7C4" sqref="C6:F6 A6" name="Range1_5"/>
    <protectedRange password="E7C4" sqref="G6:H6" name="Range1_5_1"/>
    <protectedRange password="E7C4" sqref="F7:F13" name="Range1_2"/>
  </protectedRanges>
  <mergeCells count="3">
    <mergeCell ref="E19:F21"/>
    <mergeCell ref="E23:F23"/>
    <mergeCell ref="A6:B6"/>
  </mergeCells>
  <phoneticPr fontId="0" type="noConversion"/>
  <conditionalFormatting sqref="E19:F21">
    <cfRule type="cellIs" dxfId="32" priority="31" stopIfTrue="1" operator="equal">
      <formula>"Remember to fill in the blanks"</formula>
    </cfRule>
    <cfRule type="cellIs" dxfId="31" priority="32" stopIfTrue="1" operator="equal">
      <formula>"Sheet complete"</formula>
    </cfRule>
  </conditionalFormatting>
  <conditionalFormatting sqref="F7:F9">
    <cfRule type="cellIs" dxfId="30" priority="18" stopIfTrue="1" operator="equal">
      <formula>1</formula>
    </cfRule>
    <cfRule type="cellIs" dxfId="29" priority="19" stopIfTrue="1" operator="equal">
      <formula>2</formula>
    </cfRule>
    <cfRule type="cellIs" dxfId="28" priority="20" stopIfTrue="1" operator="equal">
      <formula>3</formula>
    </cfRule>
  </conditionalFormatting>
  <conditionalFormatting sqref="F7:F9">
    <cfRule type="cellIs" dxfId="27" priority="17" stopIfTrue="1" operator="equal">
      <formula>"N/A"</formula>
    </cfRule>
  </conditionalFormatting>
  <conditionalFormatting sqref="F10">
    <cfRule type="cellIs" dxfId="26" priority="14" stopIfTrue="1" operator="equal">
      <formula>1</formula>
    </cfRule>
    <cfRule type="cellIs" dxfId="25" priority="15" stopIfTrue="1" operator="equal">
      <formula>2</formula>
    </cfRule>
    <cfRule type="cellIs" dxfId="24" priority="16" stopIfTrue="1" operator="equal">
      <formula>3</formula>
    </cfRule>
  </conditionalFormatting>
  <conditionalFormatting sqref="F10">
    <cfRule type="cellIs" dxfId="23" priority="13" stopIfTrue="1" operator="equal">
      <formula>"N/A"</formula>
    </cfRule>
  </conditionalFormatting>
  <conditionalFormatting sqref="F11">
    <cfRule type="cellIs" dxfId="11" priority="10" stopIfTrue="1" operator="equal">
      <formula>1</formula>
    </cfRule>
    <cfRule type="cellIs" dxfId="10" priority="11" stopIfTrue="1" operator="equal">
      <formula>2</formula>
    </cfRule>
    <cfRule type="cellIs" dxfId="9" priority="12" stopIfTrue="1" operator="equal">
      <formula>3</formula>
    </cfRule>
  </conditionalFormatting>
  <conditionalFormatting sqref="F11">
    <cfRule type="cellIs" dxfId="8" priority="9" stopIfTrue="1" operator="equal">
      <formula>"N/A"</formula>
    </cfRule>
  </conditionalFormatting>
  <conditionalFormatting sqref="F12">
    <cfRule type="cellIs" dxfId="7" priority="6" stopIfTrue="1" operator="equal">
      <formula>1</formula>
    </cfRule>
    <cfRule type="cellIs" dxfId="6" priority="7" stopIfTrue="1" operator="equal">
      <formula>2</formula>
    </cfRule>
    <cfRule type="cellIs" dxfId="5" priority="8" stopIfTrue="1" operator="equal">
      <formula>3</formula>
    </cfRule>
  </conditionalFormatting>
  <conditionalFormatting sqref="F12">
    <cfRule type="cellIs" dxfId="4" priority="5" stopIfTrue="1" operator="equal">
      <formula>"N/A"</formula>
    </cfRule>
  </conditionalFormatting>
  <conditionalFormatting sqref="F13">
    <cfRule type="cellIs" dxfId="3" priority="2" stopIfTrue="1" operator="equal">
      <formula>1</formula>
    </cfRule>
    <cfRule type="cellIs" dxfId="2" priority="3" stopIfTrue="1" operator="equal">
      <formula>2</formula>
    </cfRule>
    <cfRule type="cellIs" dxfId="1" priority="4" stopIfTrue="1" operator="equal">
      <formula>3</formula>
    </cfRule>
  </conditionalFormatting>
  <conditionalFormatting sqref="F13">
    <cfRule type="cellIs" dxfId="0" priority="1" stopIfTrue="1" operator="equal">
      <formula>"N/A"</formula>
    </cfRule>
  </conditionalFormatting>
  <dataValidations xWindow="850" yWindow="543" count="1">
    <dataValidation type="list" allowBlank="1" showInputMessage="1" showErrorMessage="1" promptTitle="Score" prompt="1 - Not met_x000a_2 - Partly met_x000a_3 - Fully met_x000a_N/A - Not Applicable" sqref="F7:F13" xr:uid="{00000000-0002-0000-0800-000000000000}">
      <formula1>"1,2,3,N/A"</formula1>
    </dataValidation>
  </dataValidations>
  <hyperlinks>
    <hyperlink ref="E1" location="Introduction!A1" display="Back to INTRODUCTION" xr:uid="{00000000-0004-0000-0800-000000000000}"/>
    <hyperlink ref="E23:F23" location="'5. Communication &amp; Marketing'!Print_Titles" display="ONCE COMPLETED GO TO NEXT SECTION" xr:uid="{00000000-0004-0000-0800-000001000000}"/>
  </hyperlinks>
  <pageMargins left="0.25" right="0.25" top="0.75" bottom="0.75" header="0.3" footer="0.3"/>
  <pageSetup paperSize="9" scale="51" fitToHeight="0" orientation="landscape" horizontalDpi="300" verticalDpi="300" r:id="rId1"/>
  <headerFooter alignWithMargins="0">
    <oddHeader>&amp;LCambridgeshire and Peterborough LSCBs Joint Section 11 Audit 2017 - 2019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720A5C51ED3844A5FC0AB4A472B7BE" ma:contentTypeVersion="12" ma:contentTypeDescription="Create a new document." ma:contentTypeScope="" ma:versionID="5c09bd21a3cce0337c011bdf4df5a601">
  <xsd:schema xmlns:xsd="http://www.w3.org/2001/XMLSchema" xmlns:xs="http://www.w3.org/2001/XMLSchema" xmlns:p="http://schemas.microsoft.com/office/2006/metadata/properties" xmlns:ns2="de682095-20f0-4c6b-8a2c-943f7a3c7d5e" xmlns:ns3="a47d011c-8167-4e83-814d-8f7538099d2d" targetNamespace="http://schemas.microsoft.com/office/2006/metadata/properties" ma:root="true" ma:fieldsID="468c32a15f8de9778848f9a703468b27" ns2:_="" ns3:_="">
    <xsd:import namespace="de682095-20f0-4c6b-8a2c-943f7a3c7d5e"/>
    <xsd:import namespace="a47d011c-8167-4e83-814d-8f7538099d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682095-20f0-4c6b-8a2c-943f7a3c7d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7d011c-8167-4e83-814d-8f7538099d2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47d011c-8167-4e83-814d-8f7538099d2d">
      <UserInfo>
        <DisplayName>Pippa Hayward</DisplayName>
        <AccountId>13</AccountId>
        <AccountType/>
      </UserInfo>
      <UserInfo>
        <DisplayName>Helene Carr</DisplayName>
        <AccountId>14</AccountId>
        <AccountType/>
      </UserInfo>
      <UserInfo>
        <DisplayName>Janet Dullaghan</DisplayName>
        <AccountId>1186</AccountId>
        <AccountType/>
      </UserInfo>
      <UserInfo>
        <DisplayName>Pam Setterfield</DisplayName>
        <AccountId>12</AccountId>
        <AccountType/>
      </UserInfo>
      <UserInfo>
        <DisplayName>Laura Fordham</DisplayName>
        <AccountId>11</AccountId>
        <AccountType/>
      </UserInfo>
      <UserInfo>
        <DisplayName>Gemma Foster</DisplayName>
        <AccountId>17</AccountId>
        <AccountType/>
      </UserInfo>
      <UserInfo>
        <DisplayName>Gavin Mullin</DisplayName>
        <AccountId>111</AccountId>
        <AccountType/>
      </UserInfo>
      <UserInfo>
        <DisplayName>Lucy Loia</DisplayName>
        <AccountId>103</AccountId>
        <AccountType/>
      </UserInfo>
      <UserInfo>
        <DisplayName>Harriet Morse</DisplayName>
        <AccountId>110</AccountId>
        <AccountType/>
      </UserInfo>
      <UserInfo>
        <DisplayName>Anita Hewson</DisplayName>
        <AccountId>104</AccountId>
        <AccountType/>
      </UserInfo>
      <UserInfo>
        <DisplayName>Okailey Dua</DisplayName>
        <AccountId>115</AccountId>
        <AccountType/>
      </UserInfo>
      <UserInfo>
        <DisplayName>Sam Nash</DisplayName>
        <AccountId>105</AccountId>
        <AccountType/>
      </UserInfo>
      <UserInfo>
        <DisplayName>Anna Tuck</DisplayName>
        <AccountId>109</AccountId>
        <AccountType/>
      </UserInfo>
      <UserInfo>
        <DisplayName>Helen Andrews</DisplayName>
        <AccountId>106</AccountId>
        <AccountType/>
      </UserInfo>
      <UserInfo>
        <DisplayName>Hiscox Rachel</DisplayName>
        <AccountId>108</AccountId>
        <AccountType/>
      </UserInfo>
      <UserInfo>
        <DisplayName>Gill McConville</DisplayName>
        <AccountId>152</AccountId>
        <AccountType/>
      </UserInfo>
      <UserInfo>
        <DisplayName>Maddie Alpar</DisplayName>
        <AccountId>107</AccountId>
        <AccountType/>
      </UserInfo>
      <UserInfo>
        <DisplayName>Joanne Leggett</DisplayName>
        <AccountId>116</AccountId>
        <AccountType/>
      </UserInfo>
      <UserInfo>
        <DisplayName>Ralph Beresford</DisplayName>
        <AccountId>240</AccountId>
        <AccountType/>
      </UserInfo>
      <UserInfo>
        <DisplayName>Paul Wilson</DisplayName>
        <AccountId>483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7F9789-B576-4C36-A439-F94FF58BDE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682095-20f0-4c6b-8a2c-943f7a3c7d5e"/>
    <ds:schemaRef ds:uri="a47d011c-8167-4e83-814d-8f7538099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FA2BEA-8E9C-4CD4-99BB-1CDC0D700EAF}">
  <ds:schemaRefs>
    <ds:schemaRef ds:uri="http://schemas.microsoft.com/office/2006/metadata/properties"/>
    <ds:schemaRef ds:uri="http://schemas.microsoft.com/office/infopath/2007/PartnerControls"/>
    <ds:schemaRef ds:uri="a47d011c-8167-4e83-814d-8f7538099d2d"/>
  </ds:schemaRefs>
</ds:datastoreItem>
</file>

<file path=customXml/itemProps3.xml><?xml version="1.0" encoding="utf-8"?>
<ds:datastoreItem xmlns:ds="http://schemas.openxmlformats.org/officeDocument/2006/customXml" ds:itemID="{34F07F28-4B55-4434-911C-F6A9C1FC60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Frontsheet</vt:lpstr>
      <vt:lpstr>Introduction (3)</vt:lpstr>
      <vt:lpstr>Introduction</vt:lpstr>
      <vt:lpstr>User Details</vt:lpstr>
      <vt:lpstr>Overview</vt:lpstr>
      <vt:lpstr>1. Environment </vt:lpstr>
      <vt:lpstr>2. Training</vt:lpstr>
      <vt:lpstr>3. Communication Methods</vt:lpstr>
      <vt:lpstr>4. Integration of Services</vt:lpstr>
      <vt:lpstr>5. Communication &amp; Marketing</vt:lpstr>
      <vt:lpstr>Action Plan Summary</vt:lpstr>
      <vt:lpstr>Score Summary</vt:lpstr>
      <vt:lpstr>References</vt:lpstr>
      <vt:lpstr>'1. Environment '!Print_Area</vt:lpstr>
      <vt:lpstr>'2. Training'!Print_Area</vt:lpstr>
      <vt:lpstr>'3. Communication Methods'!Print_Area</vt:lpstr>
      <vt:lpstr>'4. Integration of Services'!Print_Area</vt:lpstr>
      <vt:lpstr>'5. Communication &amp; Marketing'!Print_Area</vt:lpstr>
      <vt:lpstr>Introduction!Print_Area</vt:lpstr>
      <vt:lpstr>Overview!Print_Area</vt:lpstr>
      <vt:lpstr>'Score Summary'!Print_Area</vt:lpstr>
      <vt:lpstr>'User Details'!Print_Area</vt:lpstr>
      <vt:lpstr>'1. Environment '!Print_Titles</vt:lpstr>
      <vt:lpstr>'2. Training'!Print_Titles</vt:lpstr>
      <vt:lpstr>'3. Communication Methods'!Print_Titles</vt:lpstr>
      <vt:lpstr>'4. Integration of Services'!Print_Titles</vt:lpstr>
      <vt:lpstr>'5. Communication &amp; Marketing'!Print_Titles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Watts Jody</dc:creator>
  <cp:keywords>PSCB;Section 11;Self Audit</cp:keywords>
  <dc:description/>
  <cp:lastModifiedBy>Mullin Gavin</cp:lastModifiedBy>
  <cp:revision/>
  <dcterms:created xsi:type="dcterms:W3CDTF">2007-01-03T10:41:35Z</dcterms:created>
  <dcterms:modified xsi:type="dcterms:W3CDTF">2022-01-10T11:01:30Z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0x0101003D720A5C51ED3844A5FC0AB4A472B7BE</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