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cc.cambridgeshire.gov.uk\data\CEU Research and Performance\Research\Research and Monitoring\Data Outputs - Business\March 2018\Tables AMR\"/>
    </mc:Choice>
  </mc:AlternateContent>
  <bookViews>
    <workbookView xWindow="0" yWindow="0" windowWidth="28800" windowHeight="11280" activeTab="4"/>
  </bookViews>
  <sheets>
    <sheet name="City" sheetId="1" r:id="rId1"/>
    <sheet name="East Cambs" sheetId="2" r:id="rId2"/>
    <sheet name="Fenland" sheetId="3" r:id="rId3"/>
    <sheet name="Huntingdonshire" sheetId="5" r:id="rId4"/>
    <sheet name="South Cambs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5" l="1"/>
  <c r="L23" i="5"/>
  <c r="J23" i="5"/>
  <c r="I23" i="5"/>
  <c r="G23" i="5"/>
  <c r="F23" i="5"/>
  <c r="D23" i="5"/>
  <c r="C23" i="5"/>
  <c r="N22" i="5"/>
  <c r="K22" i="5"/>
  <c r="H22" i="5"/>
  <c r="E22" i="5"/>
  <c r="N21" i="5"/>
  <c r="K21" i="5"/>
  <c r="H21" i="5"/>
  <c r="E21" i="5"/>
  <c r="N20" i="5"/>
  <c r="K20" i="5"/>
  <c r="H20" i="5"/>
  <c r="E20" i="5"/>
  <c r="N19" i="5"/>
  <c r="K19" i="5"/>
  <c r="H19" i="5"/>
  <c r="E19" i="5"/>
  <c r="N18" i="5"/>
  <c r="K18" i="5"/>
  <c r="H18" i="5"/>
  <c r="E18" i="5"/>
  <c r="N17" i="5"/>
  <c r="K17" i="5"/>
  <c r="H17" i="5"/>
  <c r="E17" i="5"/>
  <c r="N16" i="5"/>
  <c r="K16" i="5"/>
  <c r="H16" i="5"/>
  <c r="E16" i="5"/>
  <c r="N15" i="5"/>
  <c r="K15" i="5"/>
  <c r="H15" i="5"/>
  <c r="E15" i="5"/>
  <c r="N14" i="5"/>
  <c r="K14" i="5"/>
  <c r="H14" i="5"/>
  <c r="E14" i="5"/>
  <c r="N13" i="5"/>
  <c r="K13" i="5"/>
  <c r="H13" i="5"/>
  <c r="E13" i="5"/>
  <c r="N12" i="5"/>
  <c r="K12" i="5"/>
  <c r="H12" i="5"/>
  <c r="E12" i="5"/>
  <c r="N11" i="5"/>
  <c r="K11" i="5"/>
  <c r="H11" i="5"/>
  <c r="E11" i="5"/>
  <c r="N10" i="5"/>
  <c r="K10" i="5"/>
  <c r="H10" i="5"/>
  <c r="E10" i="5"/>
  <c r="N9" i="5"/>
  <c r="K9" i="5"/>
  <c r="H9" i="5"/>
  <c r="E9" i="5"/>
  <c r="N8" i="5"/>
  <c r="K8" i="5"/>
  <c r="H8" i="5"/>
  <c r="E8" i="5"/>
  <c r="N7" i="5"/>
  <c r="K7" i="5"/>
  <c r="H7" i="5"/>
  <c r="E7" i="5"/>
  <c r="N23" i="5"/>
  <c r="K23" i="5"/>
  <c r="H23" i="5"/>
  <c r="E23" i="5"/>
  <c r="M23" i="4"/>
  <c r="L23" i="4"/>
  <c r="K23" i="4"/>
  <c r="J23" i="4"/>
  <c r="I23" i="4"/>
  <c r="G23" i="4"/>
  <c r="F23" i="4"/>
  <c r="D23" i="4"/>
  <c r="C23" i="4"/>
  <c r="N22" i="4"/>
  <c r="K22" i="4"/>
  <c r="H22" i="4"/>
  <c r="E22" i="4"/>
  <c r="N21" i="4"/>
  <c r="K21" i="4"/>
  <c r="H21" i="4"/>
  <c r="E21" i="4"/>
  <c r="N20" i="4"/>
  <c r="K20" i="4"/>
  <c r="H20" i="4"/>
  <c r="E20" i="4"/>
  <c r="N19" i="4"/>
  <c r="K19" i="4"/>
  <c r="H19" i="4"/>
  <c r="E19" i="4"/>
  <c r="N18" i="4"/>
  <c r="K18" i="4"/>
  <c r="H18" i="4"/>
  <c r="E18" i="4"/>
  <c r="N17" i="4"/>
  <c r="K17" i="4"/>
  <c r="H17" i="4"/>
  <c r="E17" i="4"/>
  <c r="N16" i="4"/>
  <c r="K16" i="4"/>
  <c r="H16" i="4"/>
  <c r="E16" i="4"/>
  <c r="N15" i="4"/>
  <c r="K15" i="4"/>
  <c r="H15" i="4"/>
  <c r="E15" i="4"/>
  <c r="N14" i="4"/>
  <c r="K14" i="4"/>
  <c r="H14" i="4"/>
  <c r="E14" i="4"/>
  <c r="N13" i="4"/>
  <c r="K13" i="4"/>
  <c r="H13" i="4"/>
  <c r="E13" i="4"/>
  <c r="N12" i="4"/>
  <c r="K12" i="4"/>
  <c r="H12" i="4"/>
  <c r="E12" i="4"/>
  <c r="N11" i="4"/>
  <c r="K11" i="4"/>
  <c r="H11" i="4"/>
  <c r="E11" i="4"/>
  <c r="N10" i="4"/>
  <c r="K10" i="4"/>
  <c r="H10" i="4"/>
  <c r="E10" i="4"/>
  <c r="N9" i="4"/>
  <c r="K9" i="4"/>
  <c r="H9" i="4"/>
  <c r="E9" i="4"/>
  <c r="N8" i="4"/>
  <c r="K8" i="4"/>
  <c r="H8" i="4"/>
  <c r="E8" i="4"/>
  <c r="N7" i="4"/>
  <c r="N23" i="4" s="1"/>
  <c r="K7" i="4"/>
  <c r="H7" i="4"/>
  <c r="H23" i="4" s="1"/>
  <c r="E7" i="4"/>
  <c r="E23" i="4" s="1"/>
  <c r="M23" i="3"/>
  <c r="L23" i="3"/>
  <c r="J23" i="3"/>
  <c r="I23" i="3"/>
  <c r="G23" i="3"/>
  <c r="F23" i="3"/>
  <c r="D23" i="3"/>
  <c r="C23" i="3"/>
  <c r="N22" i="3"/>
  <c r="K22" i="3"/>
  <c r="H22" i="3"/>
  <c r="E22" i="3"/>
  <c r="N21" i="3"/>
  <c r="K21" i="3"/>
  <c r="H21" i="3"/>
  <c r="E21" i="3"/>
  <c r="N20" i="3"/>
  <c r="K20" i="3"/>
  <c r="H20" i="3"/>
  <c r="E20" i="3"/>
  <c r="N19" i="3"/>
  <c r="K19" i="3"/>
  <c r="H19" i="3"/>
  <c r="E19" i="3"/>
  <c r="N18" i="3"/>
  <c r="K18" i="3"/>
  <c r="H18" i="3"/>
  <c r="E18" i="3"/>
  <c r="N17" i="3"/>
  <c r="K17" i="3"/>
  <c r="H17" i="3"/>
  <c r="E17" i="3"/>
  <c r="N16" i="3"/>
  <c r="K16" i="3"/>
  <c r="H16" i="3"/>
  <c r="E16" i="3"/>
  <c r="N15" i="3"/>
  <c r="K15" i="3"/>
  <c r="H15" i="3"/>
  <c r="E15" i="3"/>
  <c r="N14" i="3"/>
  <c r="K14" i="3"/>
  <c r="H14" i="3"/>
  <c r="E14" i="3"/>
  <c r="N13" i="3"/>
  <c r="K13" i="3"/>
  <c r="H13" i="3"/>
  <c r="E13" i="3"/>
  <c r="N12" i="3"/>
  <c r="K12" i="3"/>
  <c r="H12" i="3"/>
  <c r="E12" i="3"/>
  <c r="N11" i="3"/>
  <c r="K11" i="3"/>
  <c r="H11" i="3"/>
  <c r="E11" i="3"/>
  <c r="N10" i="3"/>
  <c r="K10" i="3"/>
  <c r="H10" i="3"/>
  <c r="E10" i="3"/>
  <c r="N9" i="3"/>
  <c r="K9" i="3"/>
  <c r="H9" i="3"/>
  <c r="E9" i="3"/>
  <c r="N8" i="3"/>
  <c r="K8" i="3"/>
  <c r="H8" i="3"/>
  <c r="E8" i="3"/>
  <c r="N7" i="3"/>
  <c r="N23" i="3" s="1"/>
  <c r="K7" i="3"/>
  <c r="K23" i="3" s="1"/>
  <c r="H7" i="3"/>
  <c r="H23" i="3" s="1"/>
  <c r="E7" i="3"/>
  <c r="E23" i="3" s="1"/>
  <c r="M23" i="2"/>
  <c r="L23" i="2"/>
  <c r="J23" i="2"/>
  <c r="I23" i="2"/>
  <c r="G23" i="2"/>
  <c r="F23" i="2"/>
  <c r="D23" i="2"/>
  <c r="C23" i="2"/>
  <c r="N22" i="2"/>
  <c r="K22" i="2"/>
  <c r="H22" i="2"/>
  <c r="E22" i="2"/>
  <c r="N21" i="2"/>
  <c r="K21" i="2"/>
  <c r="H21" i="2"/>
  <c r="E21" i="2"/>
  <c r="N20" i="2"/>
  <c r="K20" i="2"/>
  <c r="H20" i="2"/>
  <c r="E20" i="2"/>
  <c r="N19" i="2"/>
  <c r="K19" i="2"/>
  <c r="H19" i="2"/>
  <c r="E19" i="2"/>
  <c r="N18" i="2"/>
  <c r="K18" i="2"/>
  <c r="H18" i="2"/>
  <c r="E18" i="2"/>
  <c r="N17" i="2"/>
  <c r="K17" i="2"/>
  <c r="H17" i="2"/>
  <c r="E17" i="2"/>
  <c r="N16" i="2"/>
  <c r="K16" i="2"/>
  <c r="H16" i="2"/>
  <c r="E16" i="2"/>
  <c r="N15" i="2"/>
  <c r="K15" i="2"/>
  <c r="H15" i="2"/>
  <c r="E15" i="2"/>
  <c r="N14" i="2"/>
  <c r="K14" i="2"/>
  <c r="H14" i="2"/>
  <c r="E14" i="2"/>
  <c r="N13" i="2"/>
  <c r="K13" i="2"/>
  <c r="H13" i="2"/>
  <c r="E13" i="2"/>
  <c r="N12" i="2"/>
  <c r="K12" i="2"/>
  <c r="H12" i="2"/>
  <c r="E12" i="2"/>
  <c r="N11" i="2"/>
  <c r="K11" i="2"/>
  <c r="H11" i="2"/>
  <c r="E11" i="2"/>
  <c r="N10" i="2"/>
  <c r="K10" i="2"/>
  <c r="H10" i="2"/>
  <c r="E10" i="2"/>
  <c r="N9" i="2"/>
  <c r="K9" i="2"/>
  <c r="H9" i="2"/>
  <c r="E9" i="2"/>
  <c r="N8" i="2"/>
  <c r="K8" i="2"/>
  <c r="H8" i="2"/>
  <c r="E8" i="2"/>
  <c r="N7" i="2"/>
  <c r="N23" i="2" s="1"/>
  <c r="K7" i="2"/>
  <c r="K23" i="2" s="1"/>
  <c r="H7" i="2"/>
  <c r="H23" i="2" s="1"/>
  <c r="E7" i="2"/>
  <c r="E23" i="2" s="1"/>
  <c r="M23" i="1"/>
  <c r="L23" i="1"/>
  <c r="J23" i="1"/>
  <c r="I23" i="1"/>
  <c r="G23" i="1"/>
  <c r="F23" i="1"/>
  <c r="D23" i="1"/>
  <c r="C23" i="1"/>
  <c r="N22" i="1"/>
  <c r="K22" i="1"/>
  <c r="H22" i="1"/>
  <c r="E22" i="1"/>
  <c r="N21" i="1"/>
  <c r="K21" i="1"/>
  <c r="H21" i="1"/>
  <c r="E21" i="1"/>
  <c r="N20" i="1"/>
  <c r="K20" i="1"/>
  <c r="H20" i="1"/>
  <c r="E20" i="1"/>
  <c r="N19" i="1"/>
  <c r="K19" i="1"/>
  <c r="H19" i="1"/>
  <c r="E19" i="1"/>
  <c r="N18" i="1"/>
  <c r="K18" i="1"/>
  <c r="H18" i="1"/>
  <c r="E18" i="1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2" i="1"/>
  <c r="K12" i="1"/>
  <c r="H12" i="1"/>
  <c r="E12" i="1"/>
  <c r="N11" i="1"/>
  <c r="K11" i="1"/>
  <c r="H11" i="1"/>
  <c r="E11" i="1"/>
  <c r="N10" i="1"/>
  <c r="K10" i="1"/>
  <c r="H10" i="1"/>
  <c r="E10" i="1"/>
  <c r="N9" i="1"/>
  <c r="K9" i="1"/>
  <c r="H9" i="1"/>
  <c r="E9" i="1"/>
  <c r="N8" i="1"/>
  <c r="K8" i="1"/>
  <c r="H8" i="1"/>
  <c r="E8" i="1"/>
  <c r="N7" i="1"/>
  <c r="N23" i="1" s="1"/>
  <c r="K7" i="1"/>
  <c r="K23" i="1" s="1"/>
  <c r="H7" i="1"/>
  <c r="H23" i="1" s="1"/>
  <c r="E7" i="1"/>
  <c r="E23" i="1" s="1"/>
</calcChain>
</file>

<file path=xl/sharedStrings.xml><?xml version="1.0" encoding="utf-8"?>
<sst xmlns="http://schemas.openxmlformats.org/spreadsheetml/2006/main" count="181" uniqueCount="32">
  <si>
    <t>A1</t>
  </si>
  <si>
    <t>A2</t>
  </si>
  <si>
    <t>B1a</t>
  </si>
  <si>
    <t>D2</t>
  </si>
  <si>
    <t>Gains</t>
  </si>
  <si>
    <t>Losses</t>
  </si>
  <si>
    <t>Net</t>
  </si>
  <si>
    <t>01/04/2002 - 31/03/2003</t>
  </si>
  <si>
    <t>01/04/2003 - 31/03/2004</t>
  </si>
  <si>
    <t>01/04/2004 - 31/03/2005</t>
  </si>
  <si>
    <t>01/04/2005 - 31/03/2006</t>
  </si>
  <si>
    <t>01/04/2006 - 31/03/2007</t>
  </si>
  <si>
    <t>01/04/2007 - 31/03/2008</t>
  </si>
  <si>
    <t>01/04/2008 - 31/03/2009</t>
  </si>
  <si>
    <t>01/04/2009 - 31/03/2010</t>
  </si>
  <si>
    <t>01/04/2010 - 31/03/2011</t>
  </si>
  <si>
    <t>01/04/2011 - 31/03/2012</t>
  </si>
  <si>
    <t>01/04/2012 - 31/03/2013</t>
  </si>
  <si>
    <t>01/04/2013 - 31/03/2014</t>
  </si>
  <si>
    <t>01/04/2014 - 31/03/2015</t>
  </si>
  <si>
    <t>01/04/2015 - 31/03/2016</t>
  </si>
  <si>
    <t>01/04/2016 - 31/03/2017</t>
  </si>
  <si>
    <t>01/04/2017 - 31/03/2018</t>
  </si>
  <si>
    <t>Total</t>
  </si>
  <si>
    <t>A1 figures are for net tradeable floorspace (sales space).  Floorspace for the rest of the Use Classes is gross.</t>
  </si>
  <si>
    <t>AMOUNT OF COMPLETED FLOORSPACE IN LOCAL AUTHORITY AREA (SQ.M.)</t>
  </si>
  <si>
    <t>Huntingdonshire</t>
  </si>
  <si>
    <t>Table R1.2. Huntingdonshire Town Centre Uses (2002-2018)</t>
  </si>
  <si>
    <t>Table R1.2. Cambridge Town Centre Uses (2002-2018)</t>
  </si>
  <si>
    <t>Table R1.2. East Cambridgeshire Town Centre Uses (2002-2018)</t>
  </si>
  <si>
    <t>Table R1.2. Fenland Town Centre Uses (2002-2018)</t>
  </si>
  <si>
    <t>Table R1.2. South Cambridgeshire Town Centre Uses (2002-2018)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</si>
</sst>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6"/>
      <color indexed="23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i/>
      <sz val="9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>
      <alignment vertical="top"/>
    </xf>
    <xf numFmtId="0" fontId="9" fillId="0" borderId="0"/>
  </cellStyleXfs>
  <cellXfs count="99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0" fillId="0" borderId="0" xfId="0" applyAlignment="1">
      <alignment vertical="top"/>
    </xf>
    <xf numFmtId="0" fontId="4" fillId="0" borderId="0" xfId="1" applyFont="1"/>
    <xf numFmtId="0" fontId="5" fillId="0" borderId="0" xfId="1" applyFont="1"/>
    <xf numFmtId="0" fontId="7" fillId="3" borderId="7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0" borderId="0" xfId="1" applyFont="1"/>
    <xf numFmtId="3" fontId="5" fillId="0" borderId="1" xfId="1" applyNumberFormat="1" applyFont="1" applyFill="1" applyBorder="1" applyAlignment="1">
      <alignment horizontal="center" vertical="center"/>
    </xf>
    <xf numFmtId="3" fontId="5" fillId="0" borderId="7" xfId="1" applyNumberFormat="1" applyFont="1" applyFill="1" applyBorder="1" applyAlignment="1">
      <alignment horizontal="center" vertical="center"/>
    </xf>
    <xf numFmtId="3" fontId="5" fillId="0" borderId="6" xfId="1" applyNumberFormat="1" applyFont="1" applyFill="1" applyBorder="1" applyAlignment="1">
      <alignment horizontal="center" vertical="center"/>
    </xf>
    <xf numFmtId="3" fontId="5" fillId="0" borderId="2" xfId="1" applyNumberFormat="1" applyFont="1" applyFill="1" applyBorder="1" applyAlignment="1">
      <alignment horizontal="center" vertical="center"/>
    </xf>
    <xf numFmtId="3" fontId="5" fillId="0" borderId="9" xfId="1" applyNumberFormat="1" applyFont="1" applyFill="1" applyBorder="1" applyAlignment="1">
      <alignment horizontal="center" vertical="center"/>
    </xf>
    <xf numFmtId="0" fontId="10" fillId="0" borderId="0" xfId="1" applyFont="1"/>
    <xf numFmtId="0" fontId="5" fillId="0" borderId="0" xfId="1" applyFont="1" applyBorder="1"/>
    <xf numFmtId="0" fontId="5" fillId="0" borderId="0" xfId="1" applyNumberFormat="1" applyFont="1" applyBorder="1"/>
    <xf numFmtId="0" fontId="5" fillId="0" borderId="0" xfId="1" applyNumberFormat="1" applyFont="1"/>
    <xf numFmtId="0" fontId="7" fillId="0" borderId="0" xfId="1" applyNumberFormat="1" applyFont="1"/>
    <xf numFmtId="0" fontId="7" fillId="0" borderId="0" xfId="1" applyNumberFormat="1" applyFont="1" applyBorder="1"/>
    <xf numFmtId="0" fontId="7" fillId="0" borderId="0" xfId="1" applyFont="1" applyBorder="1"/>
    <xf numFmtId="0" fontId="7" fillId="3" borderId="4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/>
    </xf>
    <xf numFmtId="3" fontId="5" fillId="0" borderId="9" xfId="1" applyNumberFormat="1" applyFont="1" applyFill="1" applyBorder="1" applyAlignment="1">
      <alignment horizontal="center"/>
    </xf>
    <xf numFmtId="0" fontId="11" fillId="0" borderId="7" xfId="0" applyNumberFormat="1" applyFont="1" applyFill="1" applyBorder="1" applyAlignment="1">
      <alignment horizontal="center"/>
    </xf>
    <xf numFmtId="0" fontId="11" fillId="0" borderId="8" xfId="0" applyNumberFormat="1" applyFont="1" applyFill="1" applyBorder="1" applyAlignment="1">
      <alignment horizontal="center"/>
    </xf>
    <xf numFmtId="14" fontId="7" fillId="3" borderId="8" xfId="2" applyNumberFormat="1" applyFont="1" applyFill="1" applyBorder="1" applyAlignment="1">
      <alignment vertical="center"/>
    </xf>
    <xf numFmtId="0" fontId="7" fillId="3" borderId="8" xfId="3" applyFont="1" applyFill="1" applyBorder="1" applyAlignment="1">
      <alignment vertical="center"/>
    </xf>
    <xf numFmtId="0" fontId="7" fillId="3" borderId="8" xfId="1" applyFont="1" applyFill="1" applyBorder="1" applyAlignment="1">
      <alignment vertical="center"/>
    </xf>
    <xf numFmtId="0" fontId="7" fillId="2" borderId="19" xfId="3" applyFont="1" applyFill="1" applyBorder="1" applyAlignment="1">
      <alignment vertical="center" wrapText="1"/>
    </xf>
    <xf numFmtId="3" fontId="7" fillId="2" borderId="20" xfId="1" applyNumberFormat="1" applyFont="1" applyFill="1" applyBorder="1" applyAlignment="1">
      <alignment horizontal="center"/>
    </xf>
    <xf numFmtId="3" fontId="7" fillId="2" borderId="21" xfId="1" applyNumberFormat="1" applyFont="1" applyFill="1" applyBorder="1" applyAlignment="1">
      <alignment horizontal="center"/>
    </xf>
    <xf numFmtId="3" fontId="7" fillId="2" borderId="22" xfId="1" applyNumberFormat="1" applyFont="1" applyFill="1" applyBorder="1" applyAlignment="1">
      <alignment horizontal="center"/>
    </xf>
    <xf numFmtId="14" fontId="7" fillId="3" borderId="5" xfId="2" applyNumberFormat="1" applyFont="1" applyFill="1" applyBorder="1" applyAlignment="1">
      <alignment vertical="center"/>
    </xf>
    <xf numFmtId="0" fontId="7" fillId="3" borderId="5" xfId="3" applyFont="1" applyFill="1" applyBorder="1" applyAlignment="1">
      <alignment vertical="center"/>
    </xf>
    <xf numFmtId="0" fontId="7" fillId="3" borderId="5" xfId="1" applyFont="1" applyFill="1" applyBorder="1" applyAlignment="1">
      <alignment vertical="center"/>
    </xf>
    <xf numFmtId="3" fontId="7" fillId="2" borderId="24" xfId="1" applyNumberFormat="1" applyFont="1" applyFill="1" applyBorder="1" applyAlignment="1">
      <alignment horizontal="center"/>
    </xf>
    <xf numFmtId="3" fontId="7" fillId="2" borderId="25" xfId="1" applyNumberFormat="1" applyFont="1" applyFill="1" applyBorder="1" applyAlignment="1">
      <alignment horizontal="center"/>
    </xf>
    <xf numFmtId="3" fontId="7" fillId="2" borderId="35" xfId="1" applyNumberFormat="1" applyFont="1" applyFill="1" applyBorder="1" applyAlignment="1">
      <alignment horizontal="center"/>
    </xf>
    <xf numFmtId="3" fontId="7" fillId="2" borderId="19" xfId="1" applyNumberFormat="1" applyFont="1" applyFill="1" applyBorder="1" applyAlignment="1">
      <alignment horizontal="center"/>
    </xf>
    <xf numFmtId="3" fontId="7" fillId="2" borderId="20" xfId="1" applyNumberFormat="1" applyFont="1" applyFill="1" applyBorder="1" applyAlignment="1">
      <alignment horizontal="center" vertical="center"/>
    </xf>
    <xf numFmtId="3" fontId="7" fillId="2" borderId="34" xfId="1" applyNumberFormat="1" applyFont="1" applyFill="1" applyBorder="1" applyAlignment="1">
      <alignment horizontal="center" vertical="center"/>
    </xf>
    <xf numFmtId="3" fontId="7" fillId="2" borderId="19" xfId="1" applyNumberFormat="1" applyFont="1" applyFill="1" applyBorder="1" applyAlignment="1">
      <alignment horizontal="center" vertical="center"/>
    </xf>
    <xf numFmtId="3" fontId="7" fillId="2" borderId="21" xfId="1" applyNumberFormat="1" applyFont="1" applyFill="1" applyBorder="1" applyAlignment="1">
      <alignment horizontal="center" vertical="center"/>
    </xf>
    <xf numFmtId="3" fontId="7" fillId="2" borderId="22" xfId="1" applyNumberFormat="1" applyFont="1" applyFill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3" fontId="5" fillId="0" borderId="34" xfId="1" applyNumberFormat="1" applyFont="1" applyFill="1" applyBorder="1" applyAlignment="1">
      <alignment horizontal="center"/>
    </xf>
    <xf numFmtId="0" fontId="11" fillId="0" borderId="7" xfId="0" applyNumberFormat="1" applyFont="1" applyBorder="1" applyAlignment="1">
      <alignment horizontal="center"/>
    </xf>
    <xf numFmtId="0" fontId="11" fillId="0" borderId="8" xfId="0" applyNumberFormat="1" applyFont="1" applyBorder="1" applyAlignment="1">
      <alignment horizontal="center"/>
    </xf>
    <xf numFmtId="0" fontId="11" fillId="0" borderId="3" xfId="0" applyNumberFormat="1" applyFont="1" applyBorder="1" applyAlignment="1">
      <alignment horizontal="center"/>
    </xf>
    <xf numFmtId="0" fontId="11" fillId="0" borderId="19" xfId="0" applyNumberFormat="1" applyFont="1" applyBorder="1" applyAlignment="1">
      <alignment horizontal="center"/>
    </xf>
    <xf numFmtId="0" fontId="11" fillId="0" borderId="20" xfId="0" applyNumberFormat="1" applyFont="1" applyBorder="1" applyAlignment="1">
      <alignment horizontal="center"/>
    </xf>
    <xf numFmtId="0" fontId="3" fillId="2" borderId="14" xfId="1" applyFont="1" applyFill="1" applyBorder="1" applyAlignment="1">
      <alignment vertical="center"/>
    </xf>
    <xf numFmtId="0" fontId="1" fillId="2" borderId="15" xfId="1" applyFont="1" applyFill="1" applyBorder="1" applyAlignment="1">
      <alignment vertical="center"/>
    </xf>
    <xf numFmtId="0" fontId="1" fillId="2" borderId="16" xfId="1" applyFont="1" applyFill="1" applyBorder="1" applyAlignment="1">
      <alignment vertical="center"/>
    </xf>
    <xf numFmtId="0" fontId="6" fillId="3" borderId="17" xfId="1" applyFont="1" applyFill="1" applyBorder="1" applyAlignment="1">
      <alignment horizontal="center" vertical="center"/>
    </xf>
    <xf numFmtId="0" fontId="8" fillId="3" borderId="18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1" fillId="3" borderId="9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/>
    </xf>
    <xf numFmtId="0" fontId="1" fillId="3" borderId="11" xfId="1" applyFont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vertical="center"/>
    </xf>
    <xf numFmtId="0" fontId="3" fillId="2" borderId="16" xfId="1" applyFont="1" applyFill="1" applyBorder="1" applyAlignment="1">
      <alignment vertical="center"/>
    </xf>
    <xf numFmtId="0" fontId="7" fillId="3" borderId="17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vertical="center"/>
    </xf>
    <xf numFmtId="0" fontId="1" fillId="2" borderId="27" xfId="1" applyFont="1" applyFill="1" applyBorder="1" applyAlignment="1">
      <alignment vertical="center"/>
    </xf>
    <xf numFmtId="0" fontId="1" fillId="2" borderId="28" xfId="1" applyFont="1" applyFill="1" applyBorder="1" applyAlignment="1">
      <alignment vertical="center"/>
    </xf>
    <xf numFmtId="0" fontId="6" fillId="3" borderId="29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7" fillId="3" borderId="30" xfId="1" applyFont="1" applyFill="1" applyBorder="1" applyAlignment="1">
      <alignment horizontal="center" vertical="center"/>
    </xf>
    <xf numFmtId="0" fontId="1" fillId="3" borderId="30" xfId="1" applyFont="1" applyFill="1" applyBorder="1" applyAlignment="1">
      <alignment horizontal="center" vertical="center"/>
    </xf>
    <xf numFmtId="0" fontId="1" fillId="3" borderId="32" xfId="1" applyFont="1" applyFill="1" applyBorder="1" applyAlignment="1">
      <alignment horizontal="center" vertical="center"/>
    </xf>
    <xf numFmtId="0" fontId="7" fillId="3" borderId="29" xfId="1" applyFont="1" applyFill="1" applyBorder="1" applyAlignment="1">
      <alignment horizontal="center" vertical="center"/>
    </xf>
    <xf numFmtId="0" fontId="1" fillId="3" borderId="31" xfId="1" applyFont="1" applyFill="1" applyBorder="1" applyAlignment="1">
      <alignment horizontal="center" vertical="center"/>
    </xf>
    <xf numFmtId="0" fontId="7" fillId="3" borderId="33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2004 completions (all districts) for 2004 RAMR (run 04.08.04) 2 2" xfId="3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50"/>
  <sheetViews>
    <sheetView workbookViewId="0"/>
  </sheetViews>
  <sheetFormatPr defaultColWidth="9.42578125" defaultRowHeight="15.6" customHeight="1" x14ac:dyDescent="0.2"/>
  <cols>
    <col min="1" max="1" width="9.42578125" style="3" customWidth="1"/>
    <col min="2" max="2" width="23.85546875" style="3" customWidth="1"/>
    <col min="3" max="248" width="9.42578125" style="3"/>
    <col min="249" max="16384" width="9.42578125" style="4"/>
  </cols>
  <sheetData>
    <row r="1" spans="1:248" ht="15.6" customHeight="1" x14ac:dyDescent="0.4">
      <c r="A1" s="1"/>
      <c r="B1" s="2"/>
    </row>
    <row r="2" spans="1:248" ht="15.6" customHeight="1" x14ac:dyDescent="0.3">
      <c r="B2" s="5" t="s">
        <v>28</v>
      </c>
    </row>
    <row r="3" spans="1:248" ht="15.6" customHeight="1" thickBot="1" x14ac:dyDescent="0.3">
      <c r="A3" s="6"/>
      <c r="B3" s="6"/>
      <c r="C3" s="19"/>
      <c r="D3" s="19"/>
      <c r="E3" s="19"/>
      <c r="F3" s="20"/>
      <c r="G3" s="21"/>
      <c r="H3" s="21"/>
      <c r="I3" s="21"/>
      <c r="J3" s="20"/>
      <c r="K3" s="20"/>
      <c r="L3" s="21"/>
      <c r="M3" s="21"/>
      <c r="N3" s="21"/>
      <c r="O3" s="6"/>
    </row>
    <row r="4" spans="1:248" ht="15.6" customHeight="1" x14ac:dyDescent="0.25">
      <c r="A4" s="12"/>
      <c r="B4" s="59" t="s">
        <v>25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  <c r="O4" s="21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</row>
    <row r="5" spans="1:248" ht="15.6" customHeight="1" x14ac:dyDescent="0.2">
      <c r="A5" s="6"/>
      <c r="B5" s="62"/>
      <c r="C5" s="64" t="s">
        <v>0</v>
      </c>
      <c r="D5" s="65"/>
      <c r="E5" s="66"/>
      <c r="F5" s="67" t="s">
        <v>1</v>
      </c>
      <c r="G5" s="65"/>
      <c r="H5" s="68"/>
      <c r="I5" s="69" t="s">
        <v>2</v>
      </c>
      <c r="J5" s="65"/>
      <c r="K5" s="66"/>
      <c r="L5" s="70" t="s">
        <v>3</v>
      </c>
      <c r="M5" s="71"/>
      <c r="N5" s="72"/>
      <c r="O5" s="22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</row>
    <row r="6" spans="1:248" ht="15.6" customHeight="1" x14ac:dyDescent="0.25">
      <c r="A6" s="2"/>
      <c r="B6" s="63"/>
      <c r="C6" s="7" t="s">
        <v>4</v>
      </c>
      <c r="D6" s="7" t="s">
        <v>5</v>
      </c>
      <c r="E6" s="8" t="s">
        <v>6</v>
      </c>
      <c r="F6" s="9" t="s">
        <v>4</v>
      </c>
      <c r="G6" s="7" t="s">
        <v>5</v>
      </c>
      <c r="H6" s="10" t="s">
        <v>6</v>
      </c>
      <c r="I6" s="11" t="s">
        <v>4</v>
      </c>
      <c r="J6" s="7" t="s">
        <v>5</v>
      </c>
      <c r="K6" s="8" t="s">
        <v>6</v>
      </c>
      <c r="L6" s="9" t="s">
        <v>4</v>
      </c>
      <c r="M6" s="7" t="s">
        <v>5</v>
      </c>
      <c r="N6" s="10" t="s">
        <v>6</v>
      </c>
      <c r="O6" s="6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</row>
    <row r="7" spans="1:248" ht="15.6" customHeight="1" x14ac:dyDescent="0.25">
      <c r="A7" s="12"/>
      <c r="B7" s="31" t="s">
        <v>7</v>
      </c>
      <c r="C7" s="13">
        <v>14766</v>
      </c>
      <c r="D7" s="14">
        <v>-15188</v>
      </c>
      <c r="E7" s="15">
        <f>C7+D7</f>
        <v>-422</v>
      </c>
      <c r="F7" s="16">
        <v>0</v>
      </c>
      <c r="G7" s="14">
        <v>-230</v>
      </c>
      <c r="H7" s="15">
        <f t="shared" ref="H7:H22" si="0">F7+G7</f>
        <v>-230</v>
      </c>
      <c r="I7" s="16">
        <v>508</v>
      </c>
      <c r="J7" s="14">
        <v>-5599</v>
      </c>
      <c r="K7" s="15">
        <f>I7+J7</f>
        <v>-5091</v>
      </c>
      <c r="L7" s="16">
        <v>0</v>
      </c>
      <c r="M7" s="14">
        <v>0</v>
      </c>
      <c r="N7" s="15">
        <f>L7+M7</f>
        <v>0</v>
      </c>
      <c r="O7" s="12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</row>
    <row r="8" spans="1:248" ht="15.6" customHeight="1" x14ac:dyDescent="0.25">
      <c r="A8" s="6"/>
      <c r="B8" s="31" t="s">
        <v>8</v>
      </c>
      <c r="C8" s="13">
        <v>10477</v>
      </c>
      <c r="D8" s="13">
        <v>-9222</v>
      </c>
      <c r="E8" s="17">
        <f>C8+D8</f>
        <v>1255</v>
      </c>
      <c r="F8" s="16">
        <v>132</v>
      </c>
      <c r="G8" s="13">
        <v>-450</v>
      </c>
      <c r="H8" s="17">
        <f>F8+G8</f>
        <v>-318</v>
      </c>
      <c r="I8" s="16">
        <v>16843</v>
      </c>
      <c r="J8" s="13">
        <v>-22329</v>
      </c>
      <c r="K8" s="17">
        <f>I8+J8</f>
        <v>-5486</v>
      </c>
      <c r="L8" s="16">
        <v>264</v>
      </c>
      <c r="M8" s="13">
        <v>0</v>
      </c>
      <c r="N8" s="17">
        <f>L8+M8</f>
        <v>264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</row>
    <row r="9" spans="1:248" ht="15.6" customHeight="1" x14ac:dyDescent="0.25">
      <c r="A9" s="12"/>
      <c r="B9" s="31" t="s">
        <v>9</v>
      </c>
      <c r="C9" s="13">
        <v>7454</v>
      </c>
      <c r="D9" s="13">
        <v>-7764</v>
      </c>
      <c r="E9" s="17">
        <f t="shared" ref="E9:E22" si="1">C9+D9</f>
        <v>-310</v>
      </c>
      <c r="F9" s="16">
        <v>559</v>
      </c>
      <c r="G9" s="13">
        <v>-130</v>
      </c>
      <c r="H9" s="17">
        <f t="shared" si="0"/>
        <v>429</v>
      </c>
      <c r="I9" s="16">
        <v>3420</v>
      </c>
      <c r="J9" s="13">
        <v>-22850</v>
      </c>
      <c r="K9" s="17">
        <f t="shared" ref="K9:K22" si="2">I9+J9</f>
        <v>-19430</v>
      </c>
      <c r="L9" s="16">
        <v>10152</v>
      </c>
      <c r="M9" s="13">
        <v>0</v>
      </c>
      <c r="N9" s="17">
        <f t="shared" ref="N9:N22" si="3">L9+M9</f>
        <v>10152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</row>
    <row r="10" spans="1:248" ht="15.6" customHeight="1" x14ac:dyDescent="0.25">
      <c r="A10" s="6"/>
      <c r="B10" s="31" t="s">
        <v>10</v>
      </c>
      <c r="C10" s="13">
        <v>1738</v>
      </c>
      <c r="D10" s="13">
        <v>-12582</v>
      </c>
      <c r="E10" s="17">
        <f t="shared" si="1"/>
        <v>-10844</v>
      </c>
      <c r="F10" s="16">
        <v>440</v>
      </c>
      <c r="G10" s="13">
        <v>-108</v>
      </c>
      <c r="H10" s="17">
        <f t="shared" si="0"/>
        <v>332</v>
      </c>
      <c r="I10" s="16">
        <v>1604</v>
      </c>
      <c r="J10" s="13">
        <v>-4643</v>
      </c>
      <c r="K10" s="17">
        <f t="shared" si="2"/>
        <v>-3039</v>
      </c>
      <c r="L10" s="16">
        <v>2811</v>
      </c>
      <c r="M10" s="13">
        <v>0</v>
      </c>
      <c r="N10" s="17">
        <f t="shared" si="3"/>
        <v>2811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</row>
    <row r="11" spans="1:248" ht="15.6" customHeight="1" x14ac:dyDescent="0.25">
      <c r="A11" s="6"/>
      <c r="B11" s="31" t="s">
        <v>11</v>
      </c>
      <c r="C11" s="13">
        <v>3494</v>
      </c>
      <c r="D11" s="13">
        <v>-4334</v>
      </c>
      <c r="E11" s="17">
        <f t="shared" si="1"/>
        <v>-840</v>
      </c>
      <c r="F11" s="16">
        <v>377</v>
      </c>
      <c r="G11" s="13">
        <v>-85</v>
      </c>
      <c r="H11" s="17">
        <f t="shared" si="0"/>
        <v>292</v>
      </c>
      <c r="I11" s="16">
        <v>1001</v>
      </c>
      <c r="J11" s="13">
        <v>-2724</v>
      </c>
      <c r="K11" s="17">
        <f t="shared" si="2"/>
        <v>-1723</v>
      </c>
      <c r="L11" s="16">
        <v>935</v>
      </c>
      <c r="M11" s="13">
        <v>-295</v>
      </c>
      <c r="N11" s="17">
        <f t="shared" si="3"/>
        <v>640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</row>
    <row r="12" spans="1:248" ht="15.6" customHeight="1" x14ac:dyDescent="0.25">
      <c r="A12" s="6"/>
      <c r="B12" s="32" t="s">
        <v>12</v>
      </c>
      <c r="C12" s="13">
        <v>43029</v>
      </c>
      <c r="D12" s="13">
        <v>-601</v>
      </c>
      <c r="E12" s="17">
        <f t="shared" si="1"/>
        <v>42428</v>
      </c>
      <c r="F12" s="16">
        <v>159</v>
      </c>
      <c r="G12" s="13">
        <v>-845</v>
      </c>
      <c r="H12" s="17">
        <f t="shared" si="0"/>
        <v>-686</v>
      </c>
      <c r="I12" s="16">
        <v>983</v>
      </c>
      <c r="J12" s="13">
        <v>-4738</v>
      </c>
      <c r="K12" s="17">
        <f t="shared" si="2"/>
        <v>-3755</v>
      </c>
      <c r="L12" s="16">
        <v>469</v>
      </c>
      <c r="M12" s="13">
        <v>0</v>
      </c>
      <c r="N12" s="17">
        <f t="shared" si="3"/>
        <v>469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</row>
    <row r="13" spans="1:248" ht="15.6" customHeight="1" x14ac:dyDescent="0.25">
      <c r="A13" s="6"/>
      <c r="B13" s="32" t="s">
        <v>13</v>
      </c>
      <c r="C13" s="13">
        <v>2921</v>
      </c>
      <c r="D13" s="13">
        <v>-4025</v>
      </c>
      <c r="E13" s="17">
        <f t="shared" si="1"/>
        <v>-1104</v>
      </c>
      <c r="F13" s="16">
        <v>362</v>
      </c>
      <c r="G13" s="13">
        <v>0</v>
      </c>
      <c r="H13" s="17">
        <f t="shared" si="0"/>
        <v>362</v>
      </c>
      <c r="I13" s="16">
        <v>321</v>
      </c>
      <c r="J13" s="13">
        <v>-1417</v>
      </c>
      <c r="K13" s="17">
        <f t="shared" si="2"/>
        <v>-1096</v>
      </c>
      <c r="L13" s="16">
        <v>2487</v>
      </c>
      <c r="M13" s="13">
        <v>0</v>
      </c>
      <c r="N13" s="17">
        <f t="shared" si="3"/>
        <v>2487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</row>
    <row r="14" spans="1:248" ht="15.6" customHeight="1" x14ac:dyDescent="0.25">
      <c r="A14" s="6"/>
      <c r="B14" s="32" t="s">
        <v>14</v>
      </c>
      <c r="C14" s="13">
        <v>9261</v>
      </c>
      <c r="D14" s="13">
        <v>-1255</v>
      </c>
      <c r="E14" s="17">
        <f t="shared" si="1"/>
        <v>8006</v>
      </c>
      <c r="F14" s="16">
        <v>492</v>
      </c>
      <c r="G14" s="13">
        <v>-1123</v>
      </c>
      <c r="H14" s="17">
        <f t="shared" si="0"/>
        <v>-631</v>
      </c>
      <c r="I14" s="16">
        <v>457</v>
      </c>
      <c r="J14" s="13">
        <v>-2821</v>
      </c>
      <c r="K14" s="17">
        <f t="shared" si="2"/>
        <v>-2364</v>
      </c>
      <c r="L14" s="16">
        <v>213</v>
      </c>
      <c r="M14" s="13">
        <v>0</v>
      </c>
      <c r="N14" s="17">
        <f t="shared" si="3"/>
        <v>213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</row>
    <row r="15" spans="1:248" ht="15.6" customHeight="1" x14ac:dyDescent="0.25">
      <c r="A15" s="6"/>
      <c r="B15" s="32" t="s">
        <v>15</v>
      </c>
      <c r="C15" s="13">
        <v>1124</v>
      </c>
      <c r="D15" s="13">
        <v>-2079</v>
      </c>
      <c r="E15" s="17">
        <f t="shared" si="1"/>
        <v>-955</v>
      </c>
      <c r="F15" s="16">
        <v>748</v>
      </c>
      <c r="G15" s="13">
        <v>-731</v>
      </c>
      <c r="H15" s="17">
        <f t="shared" si="0"/>
        <v>17</v>
      </c>
      <c r="I15" s="16">
        <v>1172</v>
      </c>
      <c r="J15" s="13">
        <v>-9854</v>
      </c>
      <c r="K15" s="17">
        <f t="shared" si="2"/>
        <v>-8682</v>
      </c>
      <c r="L15" s="16">
        <v>363</v>
      </c>
      <c r="M15" s="13">
        <v>-100</v>
      </c>
      <c r="N15" s="17">
        <f t="shared" si="3"/>
        <v>263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</row>
    <row r="16" spans="1:248" ht="15.6" customHeight="1" x14ac:dyDescent="0.25">
      <c r="A16" s="6"/>
      <c r="B16" s="32" t="s">
        <v>16</v>
      </c>
      <c r="C16" s="13">
        <v>1172</v>
      </c>
      <c r="D16" s="13">
        <v>-1152</v>
      </c>
      <c r="E16" s="17">
        <f t="shared" si="1"/>
        <v>20</v>
      </c>
      <c r="F16" s="16">
        <v>1036</v>
      </c>
      <c r="G16" s="13">
        <v>-578</v>
      </c>
      <c r="H16" s="17">
        <f t="shared" si="0"/>
        <v>458</v>
      </c>
      <c r="I16" s="16">
        <v>6193</v>
      </c>
      <c r="J16" s="13">
        <v>-8443</v>
      </c>
      <c r="K16" s="17">
        <f t="shared" si="2"/>
        <v>-2250</v>
      </c>
      <c r="L16" s="16">
        <v>470</v>
      </c>
      <c r="M16" s="13">
        <v>-119</v>
      </c>
      <c r="N16" s="17">
        <f t="shared" si="3"/>
        <v>351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</row>
    <row r="17" spans="1:248" ht="15.6" customHeight="1" x14ac:dyDescent="0.25">
      <c r="A17" s="6"/>
      <c r="B17" s="32" t="s">
        <v>17</v>
      </c>
      <c r="C17" s="13">
        <v>2218</v>
      </c>
      <c r="D17" s="13">
        <v>-3884</v>
      </c>
      <c r="E17" s="17">
        <f t="shared" si="1"/>
        <v>-1666</v>
      </c>
      <c r="F17" s="16">
        <v>81</v>
      </c>
      <c r="G17" s="13">
        <v>-3132</v>
      </c>
      <c r="H17" s="17">
        <f t="shared" si="0"/>
        <v>-3051</v>
      </c>
      <c r="I17" s="16">
        <v>11164</v>
      </c>
      <c r="J17" s="13">
        <v>-8767</v>
      </c>
      <c r="K17" s="17">
        <f t="shared" si="2"/>
        <v>2397</v>
      </c>
      <c r="L17" s="16">
        <v>2354</v>
      </c>
      <c r="M17" s="13">
        <v>-300</v>
      </c>
      <c r="N17" s="17">
        <f t="shared" si="3"/>
        <v>2054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</row>
    <row r="18" spans="1:248" ht="15.6" customHeight="1" x14ac:dyDescent="0.25">
      <c r="A18" s="6"/>
      <c r="B18" s="33" t="s">
        <v>18</v>
      </c>
      <c r="C18" s="13">
        <v>2860</v>
      </c>
      <c r="D18" s="13">
        <v>-1185.5</v>
      </c>
      <c r="E18" s="17">
        <f t="shared" si="1"/>
        <v>1674.5</v>
      </c>
      <c r="F18" s="16">
        <v>55</v>
      </c>
      <c r="G18" s="13">
        <v>-268</v>
      </c>
      <c r="H18" s="17">
        <f t="shared" si="0"/>
        <v>-213</v>
      </c>
      <c r="I18" s="16">
        <v>5730</v>
      </c>
      <c r="J18" s="13">
        <v>-10058</v>
      </c>
      <c r="K18" s="17">
        <f t="shared" si="2"/>
        <v>-4328</v>
      </c>
      <c r="L18" s="16">
        <v>11786</v>
      </c>
      <c r="M18" s="13">
        <v>-360</v>
      </c>
      <c r="N18" s="17">
        <f t="shared" si="3"/>
        <v>11426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</row>
    <row r="19" spans="1:248" ht="15.6" customHeight="1" x14ac:dyDescent="0.25">
      <c r="A19" s="6"/>
      <c r="B19" s="33" t="s">
        <v>19</v>
      </c>
      <c r="C19" s="13">
        <v>2164</v>
      </c>
      <c r="D19" s="13">
        <v>-3751.8</v>
      </c>
      <c r="E19" s="17">
        <f t="shared" si="1"/>
        <v>-1587.8000000000002</v>
      </c>
      <c r="F19" s="16">
        <v>1145.3</v>
      </c>
      <c r="G19" s="13">
        <v>-888</v>
      </c>
      <c r="H19" s="17">
        <f t="shared" si="0"/>
        <v>257.29999999999995</v>
      </c>
      <c r="I19" s="16">
        <v>1366</v>
      </c>
      <c r="J19" s="13">
        <v>-13766.8</v>
      </c>
      <c r="K19" s="17">
        <f t="shared" si="2"/>
        <v>-12400.8</v>
      </c>
      <c r="L19" s="16">
        <v>5530.8</v>
      </c>
      <c r="M19" s="13">
        <v>-818.36969999999997</v>
      </c>
      <c r="N19" s="17">
        <f t="shared" si="3"/>
        <v>4712.4303</v>
      </c>
      <c r="O19" s="6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</row>
    <row r="20" spans="1:248" ht="15.6" customHeight="1" x14ac:dyDescent="0.25">
      <c r="A20" s="6"/>
      <c r="B20" s="33" t="s">
        <v>20</v>
      </c>
      <c r="C20" s="13">
        <v>2870</v>
      </c>
      <c r="D20" s="13">
        <v>-2764.6</v>
      </c>
      <c r="E20" s="17">
        <f t="shared" si="1"/>
        <v>105.40000000000009</v>
      </c>
      <c r="F20" s="16">
        <v>421.8</v>
      </c>
      <c r="G20" s="13">
        <v>-387</v>
      </c>
      <c r="H20" s="17">
        <f t="shared" si="0"/>
        <v>34.800000000000011</v>
      </c>
      <c r="I20" s="16">
        <v>17409.5</v>
      </c>
      <c r="J20" s="13">
        <v>-15908.94</v>
      </c>
      <c r="K20" s="17">
        <f t="shared" si="2"/>
        <v>1500.5599999999995</v>
      </c>
      <c r="L20" s="16">
        <v>2607</v>
      </c>
      <c r="M20" s="13">
        <v>-1012</v>
      </c>
      <c r="N20" s="17">
        <f t="shared" si="3"/>
        <v>1595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</row>
    <row r="21" spans="1:248" ht="15.6" customHeight="1" x14ac:dyDescent="0.25">
      <c r="A21" s="6"/>
      <c r="B21" s="33" t="s">
        <v>21</v>
      </c>
      <c r="C21" s="13">
        <v>4135</v>
      </c>
      <c r="D21" s="13">
        <v>-794</v>
      </c>
      <c r="E21" s="17">
        <f t="shared" si="1"/>
        <v>3341</v>
      </c>
      <c r="F21" s="16">
        <v>103.3</v>
      </c>
      <c r="G21" s="13">
        <v>-617</v>
      </c>
      <c r="H21" s="17">
        <f t="shared" si="0"/>
        <v>-513.70000000000005</v>
      </c>
      <c r="I21" s="16">
        <v>15490.3</v>
      </c>
      <c r="J21" s="13">
        <v>-723.73810000000003</v>
      </c>
      <c r="K21" s="17">
        <f t="shared" si="2"/>
        <v>14766.561899999999</v>
      </c>
      <c r="L21" s="16">
        <v>2865</v>
      </c>
      <c r="M21" s="13">
        <v>0</v>
      </c>
      <c r="N21" s="17">
        <f t="shared" si="3"/>
        <v>2865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</row>
    <row r="22" spans="1:248" ht="15.6" customHeight="1" x14ac:dyDescent="0.25">
      <c r="A22" s="6"/>
      <c r="B22" s="33" t="s">
        <v>22</v>
      </c>
      <c r="C22" s="13">
        <v>2467</v>
      </c>
      <c r="D22" s="13">
        <v>-1627</v>
      </c>
      <c r="E22" s="17">
        <f t="shared" si="1"/>
        <v>840</v>
      </c>
      <c r="F22" s="16">
        <v>163</v>
      </c>
      <c r="G22" s="13">
        <v>0</v>
      </c>
      <c r="H22" s="17">
        <f t="shared" si="0"/>
        <v>163</v>
      </c>
      <c r="I22" s="16">
        <v>71787</v>
      </c>
      <c r="J22" s="13">
        <v>-8654.4</v>
      </c>
      <c r="K22" s="17">
        <f t="shared" si="2"/>
        <v>63132.6</v>
      </c>
      <c r="L22" s="16">
        <v>2200</v>
      </c>
      <c r="M22" s="13">
        <v>-282</v>
      </c>
      <c r="N22" s="17">
        <f t="shared" si="3"/>
        <v>1918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</row>
    <row r="23" spans="1:248" ht="15.6" customHeight="1" thickBot="1" x14ac:dyDescent="0.3">
      <c r="A23" s="6"/>
      <c r="B23" s="34" t="s">
        <v>23</v>
      </c>
      <c r="C23" s="35">
        <f t="shared" ref="C23:N23" si="4">SUM(C7:C22)</f>
        <v>112150</v>
      </c>
      <c r="D23" s="35">
        <f t="shared" si="4"/>
        <v>-72208.900000000009</v>
      </c>
      <c r="E23" s="36">
        <f t="shared" si="4"/>
        <v>39941.1</v>
      </c>
      <c r="F23" s="37">
        <f t="shared" si="4"/>
        <v>6274.4000000000005</v>
      </c>
      <c r="G23" s="35">
        <f t="shared" si="4"/>
        <v>-9572</v>
      </c>
      <c r="H23" s="36">
        <f t="shared" si="4"/>
        <v>-3297.5999999999995</v>
      </c>
      <c r="I23" s="35">
        <f t="shared" si="4"/>
        <v>155448.79999999999</v>
      </c>
      <c r="J23" s="35">
        <f t="shared" si="4"/>
        <v>-143296.87809999997</v>
      </c>
      <c r="K23" s="36">
        <f t="shared" si="4"/>
        <v>12151.921899999994</v>
      </c>
      <c r="L23" s="35">
        <f t="shared" si="4"/>
        <v>45506.8</v>
      </c>
      <c r="M23" s="35">
        <f t="shared" si="4"/>
        <v>-3286.3697000000002</v>
      </c>
      <c r="N23" s="36">
        <f t="shared" si="4"/>
        <v>42220.4303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</row>
    <row r="24" spans="1:248" ht="15.6" customHeight="1" x14ac:dyDescent="0.25">
      <c r="A24" s="6"/>
      <c r="B24" s="18" t="s">
        <v>24</v>
      </c>
      <c r="C24" s="24"/>
      <c r="D24" s="24"/>
      <c r="E24" s="24"/>
      <c r="F24" s="23"/>
      <c r="G24" s="22"/>
      <c r="H24" s="22"/>
      <c r="I24" s="22"/>
      <c r="J24" s="23"/>
      <c r="K24" s="23"/>
      <c r="L24" s="23"/>
      <c r="M24" s="22"/>
      <c r="N24" s="2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</row>
    <row r="25" spans="1:248" ht="15.6" customHeight="1" x14ac:dyDescent="0.25">
      <c r="A25" s="6"/>
      <c r="B25" s="6"/>
      <c r="C25" s="24"/>
      <c r="D25" s="24"/>
      <c r="E25" s="24"/>
      <c r="F25" s="23"/>
      <c r="G25" s="22"/>
      <c r="H25" s="22"/>
      <c r="I25" s="22"/>
      <c r="J25" s="23"/>
      <c r="K25" s="23"/>
      <c r="L25" s="22"/>
      <c r="M25" s="22"/>
      <c r="N25" s="22"/>
      <c r="O25" s="22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</row>
    <row r="26" spans="1:248" ht="15.6" customHeight="1" x14ac:dyDescent="0.25">
      <c r="A26" s="12"/>
      <c r="B26" s="12"/>
      <c r="C26" s="24"/>
      <c r="D26" s="24"/>
      <c r="E26" s="24"/>
      <c r="F26" s="23"/>
      <c r="G26" s="22"/>
      <c r="H26" s="22"/>
      <c r="I26" s="22"/>
      <c r="J26" s="23"/>
      <c r="K26" s="23"/>
      <c r="L26" s="22"/>
      <c r="M26" s="22"/>
      <c r="N26" s="22"/>
      <c r="O26" s="22"/>
      <c r="P26" s="21"/>
      <c r="Q26" s="21"/>
      <c r="R26" s="21"/>
      <c r="S26" s="20"/>
      <c r="T26" s="20"/>
      <c r="U26" s="21"/>
      <c r="V26" s="21"/>
      <c r="W26" s="21"/>
      <c r="X26" s="21"/>
      <c r="Y26" s="20"/>
      <c r="Z26" s="20"/>
      <c r="AA26" s="21"/>
      <c r="AB26" s="21"/>
      <c r="AC26" s="20"/>
      <c r="AD26" s="20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</row>
    <row r="27" spans="1:248" ht="15.6" customHeight="1" x14ac:dyDescent="0.25">
      <c r="A27" s="12"/>
      <c r="O27" s="22"/>
      <c r="P27" s="22"/>
      <c r="Q27" s="22"/>
      <c r="R27" s="22"/>
      <c r="S27" s="23"/>
      <c r="T27" s="23"/>
      <c r="U27" s="22"/>
      <c r="V27" s="22"/>
      <c r="W27" s="22"/>
      <c r="X27" s="22"/>
      <c r="Y27" s="23"/>
      <c r="Z27" s="23"/>
      <c r="AA27" s="22"/>
      <c r="AB27" s="22"/>
      <c r="AC27" s="23"/>
      <c r="AD27" s="23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</row>
    <row r="28" spans="1:248" ht="15.6" customHeight="1" x14ac:dyDescent="0.25">
      <c r="A28" s="12"/>
      <c r="O28" s="22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</row>
    <row r="29" spans="1:248" ht="15.6" customHeight="1" x14ac:dyDescent="0.25">
      <c r="A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</row>
    <row r="30" spans="1:248" ht="15.6" customHeight="1" x14ac:dyDescent="0.25">
      <c r="A30" s="12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</row>
    <row r="31" spans="1:248" ht="15.6" customHeight="1" x14ac:dyDescent="0.25"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</row>
    <row r="32" spans="1:248" ht="15.6" customHeight="1" x14ac:dyDescent="0.2"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</row>
    <row r="33" spans="16:248" ht="15.6" customHeight="1" x14ac:dyDescent="0.2"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</row>
    <row r="34" spans="16:248" ht="15.6" customHeight="1" x14ac:dyDescent="0.2"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</row>
    <row r="35" spans="16:248" ht="15.6" customHeight="1" x14ac:dyDescent="0.2"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</row>
    <row r="36" spans="16:248" ht="15.6" customHeight="1" x14ac:dyDescent="0.2"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</row>
    <row r="37" spans="16:248" ht="15.6" customHeight="1" x14ac:dyDescent="0.2"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</row>
    <row r="38" spans="16:248" ht="15.6" customHeight="1" x14ac:dyDescent="0.2"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</row>
    <row r="39" spans="16:248" ht="15.6" customHeight="1" x14ac:dyDescent="0.2"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</row>
    <row r="40" spans="16:248" ht="15.6" customHeight="1" x14ac:dyDescent="0.2"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</row>
    <row r="41" spans="16:248" ht="15.6" customHeight="1" x14ac:dyDescent="0.2"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</row>
    <row r="42" spans="16:248" ht="15.6" customHeight="1" x14ac:dyDescent="0.2"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</row>
    <row r="43" spans="16:248" ht="15.6" customHeight="1" x14ac:dyDescent="0.2"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</row>
    <row r="44" spans="16:248" ht="15.6" customHeight="1" x14ac:dyDescent="0.2"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</row>
    <row r="45" spans="16:248" ht="15.6" customHeight="1" x14ac:dyDescent="0.2"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  <c r="IN45" s="12"/>
    </row>
    <row r="46" spans="16:248" ht="15.6" customHeight="1" x14ac:dyDescent="0.2"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12"/>
      <c r="HY46" s="12"/>
      <c r="HZ46" s="12"/>
      <c r="IA46" s="12"/>
      <c r="IB46" s="12"/>
      <c r="IC46" s="12"/>
      <c r="ID46" s="12"/>
      <c r="IE46" s="12"/>
      <c r="IF46" s="12"/>
      <c r="IG46" s="12"/>
      <c r="IH46" s="12"/>
      <c r="II46" s="12"/>
      <c r="IJ46" s="12"/>
      <c r="IK46" s="12"/>
      <c r="IL46" s="12"/>
      <c r="IM46" s="12"/>
      <c r="IN46" s="12"/>
    </row>
    <row r="47" spans="16:248" ht="15.6" customHeight="1" x14ac:dyDescent="0.2">
      <c r="P47" s="22"/>
      <c r="Q47" s="22"/>
      <c r="R47" s="22"/>
      <c r="S47" s="23"/>
      <c r="T47" s="23"/>
      <c r="U47" s="22"/>
      <c r="V47" s="22"/>
      <c r="W47" s="22"/>
      <c r="X47" s="22"/>
      <c r="Y47" s="23"/>
      <c r="Z47" s="23"/>
      <c r="AA47" s="22"/>
      <c r="AB47" s="22"/>
      <c r="AC47" s="23"/>
      <c r="AD47" s="23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12"/>
      <c r="HZ47" s="12"/>
      <c r="IA47" s="12"/>
      <c r="IB47" s="12"/>
      <c r="IC47" s="12"/>
      <c r="ID47" s="12"/>
      <c r="IE47" s="12"/>
      <c r="IF47" s="12"/>
      <c r="IG47" s="12"/>
      <c r="IH47" s="12"/>
      <c r="II47" s="12"/>
      <c r="IJ47" s="12"/>
      <c r="IK47" s="12"/>
      <c r="IL47" s="12"/>
      <c r="IM47" s="12"/>
      <c r="IN47" s="12"/>
    </row>
    <row r="48" spans="16:248" ht="15.6" customHeight="1" x14ac:dyDescent="0.2">
      <c r="P48" s="22"/>
      <c r="Q48" s="22"/>
      <c r="R48" s="22"/>
      <c r="S48" s="23"/>
      <c r="T48" s="23"/>
      <c r="U48" s="22"/>
      <c r="V48" s="22"/>
      <c r="W48" s="22"/>
      <c r="X48" s="22"/>
      <c r="Y48" s="23"/>
      <c r="Z48" s="23"/>
      <c r="AA48" s="22"/>
      <c r="AB48" s="22"/>
      <c r="AC48" s="23"/>
      <c r="AD48" s="23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  <c r="IN48" s="12"/>
    </row>
    <row r="49" spans="16:248" ht="15.6" customHeight="1" x14ac:dyDescent="0.2">
      <c r="P49" s="22"/>
      <c r="Q49" s="22"/>
      <c r="R49" s="22"/>
      <c r="S49" s="23"/>
      <c r="T49" s="23"/>
      <c r="U49" s="22"/>
      <c r="V49" s="22"/>
      <c r="W49" s="22"/>
      <c r="X49" s="22"/>
      <c r="Y49" s="23"/>
      <c r="Z49" s="23"/>
      <c r="AA49" s="22"/>
      <c r="AB49" s="22"/>
      <c r="AC49" s="23"/>
      <c r="AD49" s="23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</row>
    <row r="50" spans="16:248" ht="15.6" customHeight="1" x14ac:dyDescent="0.2">
      <c r="P50" s="22"/>
      <c r="Q50" s="22"/>
      <c r="R50" s="22"/>
      <c r="S50" s="23"/>
      <c r="T50" s="23"/>
      <c r="U50" s="22"/>
      <c r="V50" s="22"/>
      <c r="W50" s="22"/>
      <c r="X50" s="22"/>
      <c r="Y50" s="23"/>
      <c r="Z50" s="23"/>
      <c r="AA50" s="22"/>
      <c r="AB50" s="22"/>
      <c r="AC50" s="23"/>
      <c r="AD50" s="23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  <c r="IN50" s="12"/>
    </row>
  </sheetData>
  <mergeCells count="6">
    <mergeCell ref="B4:N4"/>
    <mergeCell ref="B5:B6"/>
    <mergeCell ref="C5:E5"/>
    <mergeCell ref="F5:H5"/>
    <mergeCell ref="I5:K5"/>
    <mergeCell ref="L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30"/>
  <sheetViews>
    <sheetView workbookViewId="0"/>
  </sheetViews>
  <sheetFormatPr defaultColWidth="9.42578125" defaultRowHeight="15.6" customHeight="1" x14ac:dyDescent="0.2"/>
  <cols>
    <col min="1" max="1" width="9.42578125" style="3" customWidth="1"/>
    <col min="2" max="2" width="23.7109375" style="3" customWidth="1"/>
    <col min="3" max="248" width="9.42578125" style="3"/>
    <col min="249" max="16384" width="9.42578125" style="4"/>
  </cols>
  <sheetData>
    <row r="1" spans="1:248" ht="15.6" customHeight="1" x14ac:dyDescent="0.4">
      <c r="A1" s="1"/>
      <c r="B1" s="2"/>
    </row>
    <row r="2" spans="1:248" ht="15.6" customHeight="1" x14ac:dyDescent="0.3">
      <c r="B2" s="5" t="s">
        <v>29</v>
      </c>
    </row>
    <row r="3" spans="1:248" ht="15.6" customHeight="1" thickBot="1" x14ac:dyDescent="0.35">
      <c r="B3" s="2"/>
    </row>
    <row r="4" spans="1:248" ht="15.6" customHeight="1" x14ac:dyDescent="0.25">
      <c r="A4" s="12"/>
      <c r="B4" s="59" t="s">
        <v>25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  <c r="O4" s="21"/>
      <c r="P4" s="21"/>
      <c r="Q4" s="21"/>
      <c r="R4" s="21"/>
      <c r="S4" s="20"/>
      <c r="T4" s="20"/>
      <c r="U4" s="21"/>
      <c r="V4" s="21"/>
      <c r="W4" s="21"/>
      <c r="X4" s="21"/>
      <c r="Y4" s="20"/>
      <c r="Z4" s="20"/>
      <c r="AA4" s="21"/>
      <c r="AB4" s="21"/>
      <c r="AC4" s="20"/>
      <c r="AD4" s="20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</row>
    <row r="5" spans="1:248" ht="15.6" customHeight="1" x14ac:dyDescent="0.2">
      <c r="A5" s="6"/>
      <c r="B5" s="75"/>
      <c r="C5" s="77" t="s">
        <v>0</v>
      </c>
      <c r="D5" s="78"/>
      <c r="E5" s="79"/>
      <c r="F5" s="80" t="s">
        <v>1</v>
      </c>
      <c r="G5" s="78"/>
      <c r="H5" s="79"/>
      <c r="I5" s="80" t="s">
        <v>2</v>
      </c>
      <c r="J5" s="78"/>
      <c r="K5" s="79"/>
      <c r="L5" s="80" t="s">
        <v>3</v>
      </c>
      <c r="M5" s="78"/>
      <c r="N5" s="79"/>
      <c r="O5" s="22"/>
      <c r="P5" s="22"/>
      <c r="Q5" s="22"/>
      <c r="R5" s="22"/>
      <c r="S5" s="23"/>
      <c r="T5" s="23"/>
      <c r="U5" s="22"/>
      <c r="V5" s="22"/>
      <c r="W5" s="22"/>
      <c r="X5" s="22"/>
      <c r="Y5" s="23"/>
      <c r="Z5" s="23"/>
      <c r="AA5" s="22"/>
      <c r="AB5" s="22"/>
      <c r="AC5" s="23"/>
      <c r="AD5" s="23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</row>
    <row r="6" spans="1:248" ht="15.6" customHeight="1" x14ac:dyDescent="0.25">
      <c r="A6" s="2"/>
      <c r="B6" s="76"/>
      <c r="C6" s="25" t="s">
        <v>4</v>
      </c>
      <c r="D6" s="25" t="s">
        <v>5</v>
      </c>
      <c r="E6" s="26" t="s">
        <v>6</v>
      </c>
      <c r="F6" s="9" t="s">
        <v>4</v>
      </c>
      <c r="G6" s="7" t="s">
        <v>5</v>
      </c>
      <c r="H6" s="10" t="s">
        <v>6</v>
      </c>
      <c r="I6" s="11" t="s">
        <v>4</v>
      </c>
      <c r="J6" s="7" t="s">
        <v>5</v>
      </c>
      <c r="K6" s="8" t="s">
        <v>6</v>
      </c>
      <c r="L6" s="9" t="s">
        <v>4</v>
      </c>
      <c r="M6" s="7" t="s">
        <v>5</v>
      </c>
      <c r="N6" s="10" t="s">
        <v>6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</row>
    <row r="7" spans="1:248" ht="15.6" customHeight="1" x14ac:dyDescent="0.25">
      <c r="A7" s="12"/>
      <c r="B7" s="38" t="s">
        <v>7</v>
      </c>
      <c r="C7" s="29">
        <v>440</v>
      </c>
      <c r="D7" s="29">
        <v>-448</v>
      </c>
      <c r="E7" s="27">
        <f>C7+D7</f>
        <v>-8</v>
      </c>
      <c r="F7" s="30">
        <v>0</v>
      </c>
      <c r="G7" s="29">
        <v>0</v>
      </c>
      <c r="H7" s="28">
        <f t="shared" ref="H7:H22" si="0">F7+G7</f>
        <v>0</v>
      </c>
      <c r="I7" s="30">
        <v>2808</v>
      </c>
      <c r="J7" s="29">
        <v>-340</v>
      </c>
      <c r="K7" s="28">
        <f>I7+J7</f>
        <v>2468</v>
      </c>
      <c r="L7" s="30">
        <v>0</v>
      </c>
      <c r="M7" s="29">
        <v>0</v>
      </c>
      <c r="N7" s="28">
        <f>L7+M7</f>
        <v>0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</row>
    <row r="8" spans="1:248" ht="15.6" customHeight="1" x14ac:dyDescent="0.25">
      <c r="A8" s="6"/>
      <c r="B8" s="38" t="s">
        <v>8</v>
      </c>
      <c r="C8" s="29">
        <v>1103</v>
      </c>
      <c r="D8" s="29">
        <v>-180</v>
      </c>
      <c r="E8" s="27">
        <f>C8+D8</f>
        <v>923</v>
      </c>
      <c r="F8" s="30">
        <v>0</v>
      </c>
      <c r="G8" s="29">
        <v>0</v>
      </c>
      <c r="H8" s="28">
        <f>F8+G8</f>
        <v>0</v>
      </c>
      <c r="I8" s="30">
        <v>504</v>
      </c>
      <c r="J8" s="29">
        <v>-110</v>
      </c>
      <c r="K8" s="28">
        <f>I8+J8</f>
        <v>394</v>
      </c>
      <c r="L8" s="30">
        <v>180</v>
      </c>
      <c r="M8" s="29">
        <v>0</v>
      </c>
      <c r="N8" s="28">
        <f>L8+M8</f>
        <v>180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</row>
    <row r="9" spans="1:248" ht="15.6" customHeight="1" x14ac:dyDescent="0.25">
      <c r="A9" s="12"/>
      <c r="B9" s="38" t="s">
        <v>9</v>
      </c>
      <c r="C9" s="29">
        <v>1285</v>
      </c>
      <c r="D9" s="29">
        <v>-833</v>
      </c>
      <c r="E9" s="27">
        <f t="shared" ref="E9:E22" si="1">C9+D9</f>
        <v>452</v>
      </c>
      <c r="F9" s="30">
        <v>0</v>
      </c>
      <c r="G9" s="29">
        <v>0</v>
      </c>
      <c r="H9" s="28">
        <f t="shared" si="0"/>
        <v>0</v>
      </c>
      <c r="I9" s="30">
        <v>1018</v>
      </c>
      <c r="J9" s="29">
        <v>-764</v>
      </c>
      <c r="K9" s="28">
        <f t="shared" ref="K9:K22" si="2">I9+J9</f>
        <v>254</v>
      </c>
      <c r="L9" s="30">
        <v>1276</v>
      </c>
      <c r="M9" s="29">
        <v>0</v>
      </c>
      <c r="N9" s="28">
        <f t="shared" ref="N9:N22" si="3">L9+M9</f>
        <v>1276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</row>
    <row r="10" spans="1:248" ht="15.6" customHeight="1" x14ac:dyDescent="0.25">
      <c r="A10" s="6"/>
      <c r="B10" s="38" t="s">
        <v>10</v>
      </c>
      <c r="C10" s="29">
        <v>278</v>
      </c>
      <c r="D10" s="29">
        <v>-525</v>
      </c>
      <c r="E10" s="27">
        <f t="shared" si="1"/>
        <v>-247</v>
      </c>
      <c r="F10" s="30">
        <v>53</v>
      </c>
      <c r="G10" s="29">
        <v>0</v>
      </c>
      <c r="H10" s="28">
        <f t="shared" si="0"/>
        <v>53</v>
      </c>
      <c r="I10" s="30">
        <v>1293</v>
      </c>
      <c r="J10" s="29">
        <v>-375</v>
      </c>
      <c r="K10" s="28">
        <f t="shared" si="2"/>
        <v>918</v>
      </c>
      <c r="L10" s="30">
        <v>512</v>
      </c>
      <c r="M10" s="29">
        <v>0</v>
      </c>
      <c r="N10" s="28">
        <f t="shared" si="3"/>
        <v>512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</row>
    <row r="11" spans="1:248" ht="15.6" customHeight="1" x14ac:dyDescent="0.25">
      <c r="A11" s="6"/>
      <c r="B11" s="38" t="s">
        <v>11</v>
      </c>
      <c r="C11" s="29">
        <v>88</v>
      </c>
      <c r="D11" s="29">
        <v>-1681</v>
      </c>
      <c r="E11" s="27">
        <f t="shared" si="1"/>
        <v>-1593</v>
      </c>
      <c r="F11" s="30">
        <v>240</v>
      </c>
      <c r="G11" s="29">
        <v>-274</v>
      </c>
      <c r="H11" s="28">
        <f t="shared" si="0"/>
        <v>-34</v>
      </c>
      <c r="I11" s="30">
        <v>1577</v>
      </c>
      <c r="J11" s="29">
        <v>-1309</v>
      </c>
      <c r="K11" s="28">
        <f t="shared" si="2"/>
        <v>268</v>
      </c>
      <c r="L11" s="30">
        <v>3626</v>
      </c>
      <c r="M11" s="29">
        <v>-2560</v>
      </c>
      <c r="N11" s="28">
        <f t="shared" si="3"/>
        <v>1066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</row>
    <row r="12" spans="1:248" ht="15.6" customHeight="1" x14ac:dyDescent="0.25">
      <c r="A12" s="6"/>
      <c r="B12" s="39" t="s">
        <v>12</v>
      </c>
      <c r="C12" s="29">
        <v>0</v>
      </c>
      <c r="D12" s="29">
        <v>-176</v>
      </c>
      <c r="E12" s="27">
        <f t="shared" si="1"/>
        <v>-176</v>
      </c>
      <c r="F12" s="30">
        <v>383</v>
      </c>
      <c r="G12" s="29">
        <v>-85</v>
      </c>
      <c r="H12" s="28">
        <f t="shared" si="0"/>
        <v>298</v>
      </c>
      <c r="I12" s="30">
        <v>2641</v>
      </c>
      <c r="J12" s="29">
        <v>-1105</v>
      </c>
      <c r="K12" s="28">
        <f t="shared" si="2"/>
        <v>1536</v>
      </c>
      <c r="L12" s="30">
        <v>156</v>
      </c>
      <c r="M12" s="29">
        <v>0</v>
      </c>
      <c r="N12" s="28">
        <f t="shared" si="3"/>
        <v>156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</row>
    <row r="13" spans="1:248" ht="15.6" customHeight="1" x14ac:dyDescent="0.25">
      <c r="A13" s="6"/>
      <c r="B13" s="39" t="s">
        <v>13</v>
      </c>
      <c r="C13" s="29">
        <v>220</v>
      </c>
      <c r="D13" s="29">
        <v>-379</v>
      </c>
      <c r="E13" s="27">
        <f t="shared" si="1"/>
        <v>-159</v>
      </c>
      <c r="F13" s="30">
        <v>719</v>
      </c>
      <c r="G13" s="29">
        <v>-94</v>
      </c>
      <c r="H13" s="28">
        <f t="shared" si="0"/>
        <v>625</v>
      </c>
      <c r="I13" s="30">
        <v>5378</v>
      </c>
      <c r="J13" s="29">
        <v>-22</v>
      </c>
      <c r="K13" s="28">
        <f t="shared" si="2"/>
        <v>5356</v>
      </c>
      <c r="L13" s="30">
        <v>319</v>
      </c>
      <c r="M13" s="29">
        <v>-78</v>
      </c>
      <c r="N13" s="28">
        <f t="shared" si="3"/>
        <v>241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</row>
    <row r="14" spans="1:248" ht="15.6" customHeight="1" x14ac:dyDescent="0.25">
      <c r="A14" s="6"/>
      <c r="B14" s="39" t="s">
        <v>14</v>
      </c>
      <c r="C14" s="29">
        <v>226</v>
      </c>
      <c r="D14" s="29">
        <v>-225</v>
      </c>
      <c r="E14" s="27">
        <f t="shared" si="1"/>
        <v>1</v>
      </c>
      <c r="F14" s="30">
        <v>90</v>
      </c>
      <c r="G14" s="29">
        <v>-120</v>
      </c>
      <c r="H14" s="28">
        <f t="shared" si="0"/>
        <v>-30</v>
      </c>
      <c r="I14" s="30">
        <v>1417</v>
      </c>
      <c r="J14" s="29">
        <v>-634</v>
      </c>
      <c r="K14" s="28">
        <f t="shared" si="2"/>
        <v>783</v>
      </c>
      <c r="L14" s="30">
        <v>242</v>
      </c>
      <c r="M14" s="29">
        <v>0</v>
      </c>
      <c r="N14" s="28">
        <f t="shared" si="3"/>
        <v>242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</row>
    <row r="15" spans="1:248" ht="15.6" customHeight="1" x14ac:dyDescent="0.25">
      <c r="A15" s="6"/>
      <c r="B15" s="39" t="s">
        <v>15</v>
      </c>
      <c r="C15" s="29">
        <v>1333</v>
      </c>
      <c r="D15" s="29">
        <v>-130</v>
      </c>
      <c r="E15" s="27">
        <f t="shared" si="1"/>
        <v>1203</v>
      </c>
      <c r="F15" s="30">
        <v>169</v>
      </c>
      <c r="G15" s="29">
        <v>-119</v>
      </c>
      <c r="H15" s="28">
        <f t="shared" si="0"/>
        <v>50</v>
      </c>
      <c r="I15" s="30">
        <v>2355</v>
      </c>
      <c r="J15" s="29">
        <v>-350</v>
      </c>
      <c r="K15" s="28">
        <f t="shared" si="2"/>
        <v>2005</v>
      </c>
      <c r="L15" s="30">
        <v>42</v>
      </c>
      <c r="M15" s="29">
        <v>-601</v>
      </c>
      <c r="N15" s="28">
        <f t="shared" si="3"/>
        <v>-559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</row>
    <row r="16" spans="1:248" ht="15.6" customHeight="1" x14ac:dyDescent="0.25">
      <c r="A16" s="6"/>
      <c r="B16" s="39" t="s">
        <v>16</v>
      </c>
      <c r="C16" s="29">
        <v>4738</v>
      </c>
      <c r="D16" s="29">
        <v>-556</v>
      </c>
      <c r="E16" s="27">
        <f t="shared" si="1"/>
        <v>4182</v>
      </c>
      <c r="F16" s="30">
        <v>0</v>
      </c>
      <c r="G16" s="29">
        <v>-103</v>
      </c>
      <c r="H16" s="28">
        <f t="shared" si="0"/>
        <v>-103</v>
      </c>
      <c r="I16" s="30">
        <v>368</v>
      </c>
      <c r="J16" s="29">
        <v>-639</v>
      </c>
      <c r="K16" s="28">
        <f t="shared" si="2"/>
        <v>-271</v>
      </c>
      <c r="L16" s="30">
        <v>974</v>
      </c>
      <c r="M16" s="29">
        <v>0</v>
      </c>
      <c r="N16" s="28">
        <f t="shared" si="3"/>
        <v>974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</row>
    <row r="17" spans="1:248" ht="15.6" customHeight="1" x14ac:dyDescent="0.25">
      <c r="A17" s="6"/>
      <c r="B17" s="39" t="s">
        <v>17</v>
      </c>
      <c r="C17" s="29">
        <v>723</v>
      </c>
      <c r="D17" s="29">
        <v>-130</v>
      </c>
      <c r="E17" s="27">
        <f t="shared" si="1"/>
        <v>593</v>
      </c>
      <c r="F17" s="30">
        <v>0</v>
      </c>
      <c r="G17" s="29">
        <v>-142</v>
      </c>
      <c r="H17" s="28">
        <f t="shared" si="0"/>
        <v>-142</v>
      </c>
      <c r="I17" s="30">
        <v>929</v>
      </c>
      <c r="J17" s="29">
        <v>-1920</v>
      </c>
      <c r="K17" s="28">
        <f t="shared" si="2"/>
        <v>-991</v>
      </c>
      <c r="L17" s="30">
        <v>313</v>
      </c>
      <c r="M17" s="29">
        <v>-928</v>
      </c>
      <c r="N17" s="28">
        <f t="shared" si="3"/>
        <v>-615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</row>
    <row r="18" spans="1:248" ht="15.6" customHeight="1" x14ac:dyDescent="0.25">
      <c r="A18" s="6"/>
      <c r="B18" s="40" t="s">
        <v>18</v>
      </c>
      <c r="C18" s="29">
        <v>1833</v>
      </c>
      <c r="D18" s="29">
        <v>-509</v>
      </c>
      <c r="E18" s="27">
        <f t="shared" si="1"/>
        <v>1324</v>
      </c>
      <c r="F18" s="30">
        <v>127</v>
      </c>
      <c r="G18" s="29">
        <v>0</v>
      </c>
      <c r="H18" s="28">
        <f t="shared" si="0"/>
        <v>127</v>
      </c>
      <c r="I18" s="30">
        <v>1896</v>
      </c>
      <c r="J18" s="29">
        <v>-1099</v>
      </c>
      <c r="K18" s="28">
        <f t="shared" si="2"/>
        <v>797</v>
      </c>
      <c r="L18" s="30">
        <v>2382</v>
      </c>
      <c r="M18" s="29">
        <v>-20</v>
      </c>
      <c r="N18" s="28">
        <f t="shared" si="3"/>
        <v>2362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</row>
    <row r="19" spans="1:248" ht="15.6" customHeight="1" x14ac:dyDescent="0.25">
      <c r="A19" s="6"/>
      <c r="B19" s="40" t="s">
        <v>19</v>
      </c>
      <c r="C19" s="29">
        <v>700.9</v>
      </c>
      <c r="D19" s="29">
        <v>-425</v>
      </c>
      <c r="E19" s="27">
        <f t="shared" si="1"/>
        <v>275.89999999999998</v>
      </c>
      <c r="F19" s="30">
        <v>0</v>
      </c>
      <c r="G19" s="29">
        <v>0</v>
      </c>
      <c r="H19" s="28">
        <f t="shared" si="0"/>
        <v>0</v>
      </c>
      <c r="I19" s="30">
        <v>544</v>
      </c>
      <c r="J19" s="29">
        <v>-885</v>
      </c>
      <c r="K19" s="28">
        <f t="shared" si="2"/>
        <v>-341</v>
      </c>
      <c r="L19" s="30">
        <v>0</v>
      </c>
      <c r="M19" s="29">
        <v>-593</v>
      </c>
      <c r="N19" s="28">
        <f t="shared" si="3"/>
        <v>-593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</row>
    <row r="20" spans="1:248" ht="15.6" customHeight="1" x14ac:dyDescent="0.25">
      <c r="A20" s="6"/>
      <c r="B20" s="40" t="s">
        <v>20</v>
      </c>
      <c r="C20" s="29">
        <v>452.1</v>
      </c>
      <c r="D20" s="29">
        <v>-240.05</v>
      </c>
      <c r="E20" s="27">
        <f t="shared" si="1"/>
        <v>212.05</v>
      </c>
      <c r="F20" s="30">
        <v>56</v>
      </c>
      <c r="G20" s="29">
        <v>-39</v>
      </c>
      <c r="H20" s="28">
        <f t="shared" si="0"/>
        <v>17</v>
      </c>
      <c r="I20" s="30">
        <v>5421.5</v>
      </c>
      <c r="J20" s="29">
        <v>-979</v>
      </c>
      <c r="K20" s="28">
        <f t="shared" si="2"/>
        <v>4442.5</v>
      </c>
      <c r="L20" s="30">
        <v>3915</v>
      </c>
      <c r="M20" s="29">
        <v>-114</v>
      </c>
      <c r="N20" s="28">
        <f t="shared" si="3"/>
        <v>3801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</row>
    <row r="21" spans="1:248" ht="15.6" customHeight="1" x14ac:dyDescent="0.25">
      <c r="A21" s="6"/>
      <c r="B21" s="40" t="s">
        <v>21</v>
      </c>
      <c r="C21" s="29">
        <v>329.1</v>
      </c>
      <c r="D21" s="29">
        <v>-127.6</v>
      </c>
      <c r="E21" s="27">
        <f t="shared" si="1"/>
        <v>201.50000000000003</v>
      </c>
      <c r="F21" s="30">
        <v>0</v>
      </c>
      <c r="G21" s="29">
        <v>0</v>
      </c>
      <c r="H21" s="28">
        <f t="shared" si="0"/>
        <v>0</v>
      </c>
      <c r="I21" s="30">
        <v>4442</v>
      </c>
      <c r="J21" s="29">
        <v>-120</v>
      </c>
      <c r="K21" s="28">
        <f t="shared" si="2"/>
        <v>4322</v>
      </c>
      <c r="L21" s="30">
        <v>3832.5</v>
      </c>
      <c r="M21" s="29">
        <v>0</v>
      </c>
      <c r="N21" s="28">
        <f t="shared" si="3"/>
        <v>3832.5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</row>
    <row r="22" spans="1:248" ht="15.6" customHeight="1" x14ac:dyDescent="0.25">
      <c r="A22" s="6"/>
      <c r="B22" s="40" t="s">
        <v>22</v>
      </c>
      <c r="C22" s="29">
        <v>200</v>
      </c>
      <c r="D22" s="29">
        <v>-452.1</v>
      </c>
      <c r="E22" s="27">
        <f t="shared" si="1"/>
        <v>-252.10000000000002</v>
      </c>
      <c r="F22" s="30">
        <v>517</v>
      </c>
      <c r="G22" s="29">
        <v>-68.5</v>
      </c>
      <c r="H22" s="28">
        <f t="shared" si="0"/>
        <v>448.5</v>
      </c>
      <c r="I22" s="30">
        <v>668</v>
      </c>
      <c r="J22" s="29">
        <v>-653.36</v>
      </c>
      <c r="K22" s="28">
        <f t="shared" si="2"/>
        <v>14.639999999999986</v>
      </c>
      <c r="L22" s="30">
        <v>3966.5</v>
      </c>
      <c r="M22" s="29">
        <v>0</v>
      </c>
      <c r="N22" s="28">
        <f t="shared" si="3"/>
        <v>3966.5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</row>
    <row r="23" spans="1:248" ht="15.6" customHeight="1" thickBot="1" x14ac:dyDescent="0.3">
      <c r="A23" s="6"/>
      <c r="B23" s="34" t="s">
        <v>23</v>
      </c>
      <c r="C23" s="41">
        <f t="shared" ref="C23:N23" si="4">SUM(C7:C22)</f>
        <v>13949.1</v>
      </c>
      <c r="D23" s="41">
        <f t="shared" si="4"/>
        <v>-7016.7500000000009</v>
      </c>
      <c r="E23" s="42">
        <f t="shared" si="4"/>
        <v>6932.3499999999995</v>
      </c>
      <c r="F23" s="37">
        <f t="shared" si="4"/>
        <v>2354</v>
      </c>
      <c r="G23" s="35">
        <f t="shared" si="4"/>
        <v>-1044.5</v>
      </c>
      <c r="H23" s="36">
        <f t="shared" si="4"/>
        <v>1309.5</v>
      </c>
      <c r="I23" s="35">
        <f t="shared" si="4"/>
        <v>33259.5</v>
      </c>
      <c r="J23" s="35">
        <f t="shared" si="4"/>
        <v>-11304.36</v>
      </c>
      <c r="K23" s="36">
        <f t="shared" si="4"/>
        <v>21955.14</v>
      </c>
      <c r="L23" s="35">
        <f t="shared" si="4"/>
        <v>21736</v>
      </c>
      <c r="M23" s="35">
        <f t="shared" si="4"/>
        <v>-4894</v>
      </c>
      <c r="N23" s="36">
        <f t="shared" si="4"/>
        <v>16842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</row>
    <row r="24" spans="1:248" ht="15.6" customHeight="1" x14ac:dyDescent="0.25">
      <c r="A24" s="6"/>
      <c r="B24" s="18" t="s">
        <v>24</v>
      </c>
      <c r="C24" s="24"/>
      <c r="D24" s="24"/>
      <c r="E24" s="24"/>
      <c r="F24" s="23"/>
      <c r="G24" s="22"/>
      <c r="H24" s="22"/>
      <c r="I24" s="22"/>
      <c r="J24" s="23"/>
      <c r="K24" s="23"/>
      <c r="L24" s="23"/>
      <c r="M24" s="22"/>
      <c r="N24" s="2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</row>
    <row r="25" spans="1:248" ht="15.6" customHeight="1" x14ac:dyDescent="0.25">
      <c r="A25" s="6"/>
      <c r="B25" s="6"/>
      <c r="C25" s="24"/>
      <c r="D25" s="24"/>
      <c r="E25" s="24"/>
      <c r="F25" s="23"/>
      <c r="G25" s="22"/>
      <c r="H25" s="22"/>
      <c r="I25" s="22"/>
      <c r="J25" s="23"/>
      <c r="K25" s="23"/>
      <c r="L25" s="22"/>
      <c r="M25" s="22"/>
      <c r="N25" s="22"/>
      <c r="O25" s="22"/>
      <c r="P25" s="22"/>
      <c r="Q25" s="22"/>
      <c r="R25" s="22"/>
      <c r="S25" s="23"/>
      <c r="T25" s="23"/>
      <c r="U25" s="22"/>
      <c r="V25" s="22"/>
      <c r="W25" s="22"/>
      <c r="X25" s="22"/>
      <c r="Y25" s="23"/>
      <c r="Z25" s="23"/>
      <c r="AA25" s="22"/>
      <c r="AB25" s="22"/>
      <c r="AC25" s="23"/>
      <c r="AD25" s="23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</row>
    <row r="26" spans="1:248" ht="15.6" customHeight="1" x14ac:dyDescent="0.25">
      <c r="A26" s="12"/>
      <c r="B26" s="12"/>
      <c r="C26" s="24"/>
      <c r="D26" s="24"/>
      <c r="E26" s="24"/>
      <c r="F26" s="23"/>
      <c r="G26" s="22"/>
      <c r="H26" s="22"/>
      <c r="I26" s="22"/>
      <c r="J26" s="23"/>
      <c r="K26" s="23"/>
      <c r="L26" s="22"/>
      <c r="M26" s="22"/>
      <c r="N26" s="22"/>
      <c r="O26" s="22"/>
      <c r="P26" s="22"/>
      <c r="Q26" s="22"/>
      <c r="R26" s="22"/>
      <c r="S26" s="23"/>
      <c r="T26" s="23"/>
      <c r="U26" s="22"/>
      <c r="V26" s="22"/>
      <c r="W26" s="22"/>
      <c r="X26" s="22"/>
      <c r="Y26" s="23"/>
      <c r="Z26" s="23"/>
      <c r="AA26" s="22"/>
      <c r="AB26" s="22"/>
      <c r="AC26" s="23"/>
      <c r="AD26" s="23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</row>
    <row r="27" spans="1:248" ht="15.6" customHeight="1" x14ac:dyDescent="0.25">
      <c r="A27" s="12"/>
      <c r="O27" s="22"/>
      <c r="P27" s="22"/>
      <c r="Q27" s="22"/>
      <c r="R27" s="22"/>
      <c r="S27" s="23"/>
      <c r="T27" s="23"/>
      <c r="U27" s="22"/>
      <c r="V27" s="22"/>
      <c r="W27" s="22"/>
      <c r="X27" s="22"/>
      <c r="Y27" s="23"/>
      <c r="Z27" s="23"/>
      <c r="AA27" s="22"/>
      <c r="AB27" s="22"/>
      <c r="AC27" s="23"/>
      <c r="AD27" s="23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</row>
    <row r="28" spans="1:248" ht="15.6" customHeight="1" x14ac:dyDescent="0.25">
      <c r="A28" s="12"/>
      <c r="O28" s="22"/>
      <c r="P28" s="22"/>
      <c r="Q28" s="22"/>
      <c r="R28" s="22"/>
      <c r="S28" s="23"/>
      <c r="T28" s="23"/>
      <c r="U28" s="22"/>
      <c r="V28" s="22"/>
      <c r="W28" s="22"/>
      <c r="X28" s="22"/>
      <c r="Y28" s="23"/>
      <c r="Z28" s="23"/>
      <c r="AA28" s="22"/>
      <c r="AB28" s="22"/>
      <c r="AC28" s="23"/>
      <c r="AD28" s="23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</row>
    <row r="29" spans="1:248" ht="15.6" customHeight="1" x14ac:dyDescent="0.25">
      <c r="A29" s="12"/>
    </row>
    <row r="30" spans="1:248" ht="15.6" customHeight="1" x14ac:dyDescent="0.25">
      <c r="A30" s="12"/>
    </row>
  </sheetData>
  <mergeCells count="6">
    <mergeCell ref="B4:N4"/>
    <mergeCell ref="B5:B6"/>
    <mergeCell ref="C5:E5"/>
    <mergeCell ref="F5:H5"/>
    <mergeCell ref="I5:K5"/>
    <mergeCell ref="L5:N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50"/>
  <sheetViews>
    <sheetView workbookViewId="0"/>
  </sheetViews>
  <sheetFormatPr defaultColWidth="9.42578125" defaultRowHeight="15.6" customHeight="1" x14ac:dyDescent="0.2"/>
  <cols>
    <col min="1" max="1" width="9.42578125" style="3" customWidth="1"/>
    <col min="2" max="2" width="23.85546875" style="3" customWidth="1"/>
    <col min="3" max="248" width="9.42578125" style="3"/>
    <col min="249" max="16384" width="9.42578125" style="4"/>
  </cols>
  <sheetData>
    <row r="1" spans="1:248" ht="15.6" customHeight="1" x14ac:dyDescent="0.4">
      <c r="A1" s="1"/>
      <c r="B1" s="2"/>
    </row>
    <row r="2" spans="1:248" ht="15.6" customHeight="1" x14ac:dyDescent="0.3">
      <c r="B2" s="5" t="s">
        <v>30</v>
      </c>
    </row>
    <row r="3" spans="1:248" ht="15.6" customHeight="1" thickBot="1" x14ac:dyDescent="0.3">
      <c r="A3" s="6"/>
      <c r="B3" s="6"/>
      <c r="C3" s="19"/>
      <c r="D3" s="19"/>
      <c r="E3" s="19"/>
      <c r="F3" s="20"/>
      <c r="G3" s="21"/>
      <c r="H3" s="21"/>
      <c r="I3" s="21"/>
      <c r="J3" s="20"/>
      <c r="K3" s="20"/>
      <c r="L3" s="21"/>
      <c r="M3" s="21"/>
      <c r="N3" s="21"/>
      <c r="O3" s="6"/>
      <c r="P3" s="6"/>
    </row>
    <row r="4" spans="1:248" ht="15.6" customHeight="1" thickBot="1" x14ac:dyDescent="0.3">
      <c r="A4" s="12"/>
      <c r="B4" s="81" t="s">
        <v>25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  <c r="O4" s="21"/>
      <c r="P4" s="21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</row>
    <row r="5" spans="1:248" ht="15.6" customHeight="1" x14ac:dyDescent="0.2">
      <c r="A5" s="6"/>
      <c r="B5" s="84"/>
      <c r="C5" s="86" t="s">
        <v>0</v>
      </c>
      <c r="D5" s="87"/>
      <c r="E5" s="88"/>
      <c r="F5" s="89" t="s">
        <v>1</v>
      </c>
      <c r="G5" s="87"/>
      <c r="H5" s="88"/>
      <c r="I5" s="89" t="s">
        <v>2</v>
      </c>
      <c r="J5" s="87"/>
      <c r="K5" s="90"/>
      <c r="L5" s="91" t="s">
        <v>3</v>
      </c>
      <c r="M5" s="87"/>
      <c r="N5" s="90"/>
      <c r="O5" s="22"/>
      <c r="P5" s="22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</row>
    <row r="6" spans="1:248" ht="15.6" customHeight="1" x14ac:dyDescent="0.25">
      <c r="A6" s="2"/>
      <c r="B6" s="85"/>
      <c r="C6" s="7" t="s">
        <v>4</v>
      </c>
      <c r="D6" s="7" t="s">
        <v>5</v>
      </c>
      <c r="E6" s="8" t="s">
        <v>6</v>
      </c>
      <c r="F6" s="9" t="s">
        <v>4</v>
      </c>
      <c r="G6" s="7" t="s">
        <v>5</v>
      </c>
      <c r="H6" s="8" t="s">
        <v>6</v>
      </c>
      <c r="I6" s="9" t="s">
        <v>4</v>
      </c>
      <c r="J6" s="7" t="s">
        <v>5</v>
      </c>
      <c r="K6" s="10" t="s">
        <v>6</v>
      </c>
      <c r="L6" s="11" t="s">
        <v>4</v>
      </c>
      <c r="M6" s="7" t="s">
        <v>5</v>
      </c>
      <c r="N6" s="10" t="s">
        <v>6</v>
      </c>
      <c r="O6" s="6"/>
      <c r="P6" s="6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</row>
    <row r="7" spans="1:248" ht="15.6" customHeight="1" x14ac:dyDescent="0.25">
      <c r="A7" s="12"/>
      <c r="B7" s="31" t="s">
        <v>7</v>
      </c>
      <c r="C7" s="54">
        <v>1300</v>
      </c>
      <c r="D7" s="54">
        <v>-284</v>
      </c>
      <c r="E7" s="27">
        <f>C7+D7</f>
        <v>1016</v>
      </c>
      <c r="F7" s="55">
        <v>230</v>
      </c>
      <c r="G7" s="54">
        <v>0</v>
      </c>
      <c r="H7" s="27">
        <f t="shared" ref="H7:H22" si="0">F7+G7</f>
        <v>230</v>
      </c>
      <c r="I7" s="55">
        <v>899</v>
      </c>
      <c r="J7" s="54">
        <v>-963</v>
      </c>
      <c r="K7" s="28">
        <f>I7+J7</f>
        <v>-64</v>
      </c>
      <c r="L7" s="56">
        <v>0</v>
      </c>
      <c r="M7" s="54">
        <v>0</v>
      </c>
      <c r="N7" s="28">
        <f>L7+M7</f>
        <v>0</v>
      </c>
      <c r="O7" s="12"/>
      <c r="P7" s="12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</row>
    <row r="8" spans="1:248" ht="15.6" customHeight="1" x14ac:dyDescent="0.25">
      <c r="A8" s="6"/>
      <c r="B8" s="31" t="s">
        <v>8</v>
      </c>
      <c r="C8" s="54">
        <v>2433</v>
      </c>
      <c r="D8" s="54">
        <v>-179</v>
      </c>
      <c r="E8" s="27">
        <f>C8+D8</f>
        <v>2254</v>
      </c>
      <c r="F8" s="55">
        <v>0</v>
      </c>
      <c r="G8" s="54">
        <v>0</v>
      </c>
      <c r="H8" s="27">
        <f>F8+G8</f>
        <v>0</v>
      </c>
      <c r="I8" s="55">
        <v>2380</v>
      </c>
      <c r="J8" s="54">
        <v>-823</v>
      </c>
      <c r="K8" s="28">
        <f>I8+J8</f>
        <v>1557</v>
      </c>
      <c r="L8" s="56">
        <v>0</v>
      </c>
      <c r="M8" s="54">
        <v>0</v>
      </c>
      <c r="N8" s="28">
        <f>L8+M8</f>
        <v>0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</row>
    <row r="9" spans="1:248" ht="15.6" customHeight="1" x14ac:dyDescent="0.25">
      <c r="A9" s="12"/>
      <c r="B9" s="31" t="s">
        <v>9</v>
      </c>
      <c r="C9" s="54">
        <v>2185</v>
      </c>
      <c r="D9" s="54">
        <v>-887</v>
      </c>
      <c r="E9" s="27">
        <f t="shared" ref="E9:E22" si="1">C9+D9</f>
        <v>1298</v>
      </c>
      <c r="F9" s="55">
        <v>140</v>
      </c>
      <c r="G9" s="54">
        <v>0</v>
      </c>
      <c r="H9" s="27">
        <f t="shared" si="0"/>
        <v>140</v>
      </c>
      <c r="I9" s="55">
        <v>3782</v>
      </c>
      <c r="J9" s="54">
        <v>-682</v>
      </c>
      <c r="K9" s="28">
        <f t="shared" ref="K9:K22" si="2">I9+J9</f>
        <v>3100</v>
      </c>
      <c r="L9" s="56">
        <v>0</v>
      </c>
      <c r="M9" s="54">
        <v>0</v>
      </c>
      <c r="N9" s="28">
        <f t="shared" ref="N9:N22" si="3">L9+M9</f>
        <v>0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</row>
    <row r="10" spans="1:248" ht="15.6" customHeight="1" x14ac:dyDescent="0.25">
      <c r="A10" s="6"/>
      <c r="B10" s="31" t="s">
        <v>10</v>
      </c>
      <c r="C10" s="54">
        <v>2848</v>
      </c>
      <c r="D10" s="54">
        <v>-829</v>
      </c>
      <c r="E10" s="27">
        <f t="shared" si="1"/>
        <v>2019</v>
      </c>
      <c r="F10" s="55">
        <v>221</v>
      </c>
      <c r="G10" s="54">
        <v>0</v>
      </c>
      <c r="H10" s="27">
        <f t="shared" si="0"/>
        <v>221</v>
      </c>
      <c r="I10" s="55">
        <v>489</v>
      </c>
      <c r="J10" s="54">
        <v>-1143</v>
      </c>
      <c r="K10" s="28">
        <f t="shared" si="2"/>
        <v>-654</v>
      </c>
      <c r="L10" s="56">
        <v>0</v>
      </c>
      <c r="M10" s="54">
        <v>0</v>
      </c>
      <c r="N10" s="28">
        <f t="shared" si="3"/>
        <v>0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</row>
    <row r="11" spans="1:248" ht="15.6" customHeight="1" x14ac:dyDescent="0.25">
      <c r="A11" s="6"/>
      <c r="B11" s="31" t="s">
        <v>11</v>
      </c>
      <c r="C11" s="54">
        <v>960</v>
      </c>
      <c r="D11" s="54">
        <v>-554</v>
      </c>
      <c r="E11" s="27">
        <f t="shared" si="1"/>
        <v>406</v>
      </c>
      <c r="F11" s="55">
        <v>170</v>
      </c>
      <c r="G11" s="54">
        <v>0</v>
      </c>
      <c r="H11" s="27">
        <f t="shared" si="0"/>
        <v>170</v>
      </c>
      <c r="I11" s="55">
        <v>1337</v>
      </c>
      <c r="J11" s="54">
        <v>-491</v>
      </c>
      <c r="K11" s="28">
        <f t="shared" si="2"/>
        <v>846</v>
      </c>
      <c r="L11" s="56">
        <v>207</v>
      </c>
      <c r="M11" s="54">
        <v>0</v>
      </c>
      <c r="N11" s="28">
        <f t="shared" si="3"/>
        <v>207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</row>
    <row r="12" spans="1:248" ht="15.6" customHeight="1" x14ac:dyDescent="0.25">
      <c r="A12" s="6"/>
      <c r="B12" s="32" t="s">
        <v>12</v>
      </c>
      <c r="C12" s="54">
        <v>2463</v>
      </c>
      <c r="D12" s="54">
        <v>-1972</v>
      </c>
      <c r="E12" s="27">
        <f t="shared" si="1"/>
        <v>491</v>
      </c>
      <c r="F12" s="55">
        <v>260</v>
      </c>
      <c r="G12" s="54">
        <v>0</v>
      </c>
      <c r="H12" s="27">
        <f t="shared" si="0"/>
        <v>260</v>
      </c>
      <c r="I12" s="55">
        <v>1081</v>
      </c>
      <c r="J12" s="54">
        <v>-515</v>
      </c>
      <c r="K12" s="28">
        <f t="shared" si="2"/>
        <v>566</v>
      </c>
      <c r="L12" s="56">
        <v>103</v>
      </c>
      <c r="M12" s="54">
        <v>-14376</v>
      </c>
      <c r="N12" s="28">
        <f t="shared" si="3"/>
        <v>-14273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</row>
    <row r="13" spans="1:248" ht="15.6" customHeight="1" x14ac:dyDescent="0.25">
      <c r="A13" s="6"/>
      <c r="B13" s="32" t="s">
        <v>13</v>
      </c>
      <c r="C13" s="54">
        <v>4593</v>
      </c>
      <c r="D13" s="54">
        <v>-2960</v>
      </c>
      <c r="E13" s="27">
        <f t="shared" si="1"/>
        <v>1633</v>
      </c>
      <c r="F13" s="55">
        <v>721</v>
      </c>
      <c r="G13" s="54">
        <v>-249</v>
      </c>
      <c r="H13" s="27">
        <f t="shared" si="0"/>
        <v>472</v>
      </c>
      <c r="I13" s="55">
        <v>3840</v>
      </c>
      <c r="J13" s="54">
        <v>-3662</v>
      </c>
      <c r="K13" s="28">
        <f t="shared" si="2"/>
        <v>178</v>
      </c>
      <c r="L13" s="56">
        <v>4865</v>
      </c>
      <c r="M13" s="54">
        <v>-545</v>
      </c>
      <c r="N13" s="28">
        <f t="shared" si="3"/>
        <v>4320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</row>
    <row r="14" spans="1:248" ht="15.6" customHeight="1" x14ac:dyDescent="0.25">
      <c r="A14" s="6"/>
      <c r="B14" s="32" t="s">
        <v>14</v>
      </c>
      <c r="C14" s="54">
        <v>1685</v>
      </c>
      <c r="D14" s="54">
        <v>-500</v>
      </c>
      <c r="E14" s="27">
        <f t="shared" si="1"/>
        <v>1185</v>
      </c>
      <c r="F14" s="55">
        <v>404</v>
      </c>
      <c r="G14" s="54">
        <v>0</v>
      </c>
      <c r="H14" s="27">
        <f t="shared" si="0"/>
        <v>404</v>
      </c>
      <c r="I14" s="55">
        <v>1400</v>
      </c>
      <c r="J14" s="54">
        <v>-1050</v>
      </c>
      <c r="K14" s="28">
        <f t="shared" si="2"/>
        <v>350</v>
      </c>
      <c r="L14" s="56">
        <v>291</v>
      </c>
      <c r="M14" s="54">
        <v>-1070</v>
      </c>
      <c r="N14" s="28">
        <f t="shared" si="3"/>
        <v>-779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</row>
    <row r="15" spans="1:248" ht="15.6" customHeight="1" x14ac:dyDescent="0.25">
      <c r="A15" s="6"/>
      <c r="B15" s="32" t="s">
        <v>15</v>
      </c>
      <c r="C15" s="54">
        <v>732</v>
      </c>
      <c r="D15" s="54">
        <v>-759</v>
      </c>
      <c r="E15" s="27">
        <f t="shared" si="1"/>
        <v>-27</v>
      </c>
      <c r="F15" s="55">
        <v>0</v>
      </c>
      <c r="G15" s="54">
        <v>-326</v>
      </c>
      <c r="H15" s="27">
        <f t="shared" si="0"/>
        <v>-326</v>
      </c>
      <c r="I15" s="55">
        <v>1964</v>
      </c>
      <c r="J15" s="54">
        <v>-806</v>
      </c>
      <c r="K15" s="28">
        <f t="shared" si="2"/>
        <v>1158</v>
      </c>
      <c r="L15" s="56">
        <v>1963</v>
      </c>
      <c r="M15" s="54">
        <v>-750</v>
      </c>
      <c r="N15" s="28">
        <f t="shared" si="3"/>
        <v>1213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</row>
    <row r="16" spans="1:248" ht="15.6" customHeight="1" x14ac:dyDescent="0.25">
      <c r="A16" s="6"/>
      <c r="B16" s="32" t="s">
        <v>16</v>
      </c>
      <c r="C16" s="54">
        <v>299</v>
      </c>
      <c r="D16" s="54">
        <v>-704</v>
      </c>
      <c r="E16" s="27">
        <f t="shared" si="1"/>
        <v>-405</v>
      </c>
      <c r="F16" s="55">
        <v>444</v>
      </c>
      <c r="G16" s="54">
        <v>-166</v>
      </c>
      <c r="H16" s="27">
        <f t="shared" si="0"/>
        <v>278</v>
      </c>
      <c r="I16" s="55">
        <v>859</v>
      </c>
      <c r="J16" s="54">
        <v>-748</v>
      </c>
      <c r="K16" s="28">
        <f t="shared" si="2"/>
        <v>111</v>
      </c>
      <c r="L16" s="56">
        <v>385</v>
      </c>
      <c r="M16" s="54">
        <v>-175</v>
      </c>
      <c r="N16" s="28">
        <f t="shared" si="3"/>
        <v>210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</row>
    <row r="17" spans="1:248" ht="15.6" customHeight="1" x14ac:dyDescent="0.25">
      <c r="A17" s="6"/>
      <c r="B17" s="32" t="s">
        <v>17</v>
      </c>
      <c r="C17" s="54">
        <v>492</v>
      </c>
      <c r="D17" s="54">
        <v>-974</v>
      </c>
      <c r="E17" s="27">
        <f t="shared" si="1"/>
        <v>-482</v>
      </c>
      <c r="F17" s="55">
        <v>60</v>
      </c>
      <c r="G17" s="54">
        <v>0</v>
      </c>
      <c r="H17" s="27">
        <f t="shared" si="0"/>
        <v>60</v>
      </c>
      <c r="I17" s="55">
        <v>0</v>
      </c>
      <c r="J17" s="54">
        <v>-433</v>
      </c>
      <c r="K17" s="28">
        <f t="shared" si="2"/>
        <v>-433</v>
      </c>
      <c r="L17" s="56">
        <v>1757</v>
      </c>
      <c r="M17" s="54">
        <v>-97</v>
      </c>
      <c r="N17" s="28">
        <f t="shared" si="3"/>
        <v>1660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</row>
    <row r="18" spans="1:248" ht="15.6" customHeight="1" x14ac:dyDescent="0.25">
      <c r="A18" s="6"/>
      <c r="B18" s="33" t="s">
        <v>18</v>
      </c>
      <c r="C18" s="54">
        <v>7742</v>
      </c>
      <c r="D18" s="54">
        <v>-4992</v>
      </c>
      <c r="E18" s="27">
        <f t="shared" si="1"/>
        <v>2750</v>
      </c>
      <c r="F18" s="55">
        <v>75</v>
      </c>
      <c r="G18" s="54">
        <v>-182</v>
      </c>
      <c r="H18" s="27">
        <f t="shared" si="0"/>
        <v>-107</v>
      </c>
      <c r="I18" s="55">
        <v>822</v>
      </c>
      <c r="J18" s="54">
        <v>-162</v>
      </c>
      <c r="K18" s="28">
        <f t="shared" si="2"/>
        <v>660</v>
      </c>
      <c r="L18" s="56">
        <v>3999</v>
      </c>
      <c r="M18" s="54">
        <v>-100</v>
      </c>
      <c r="N18" s="28">
        <f t="shared" si="3"/>
        <v>3899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</row>
    <row r="19" spans="1:248" ht="15.6" customHeight="1" x14ac:dyDescent="0.25">
      <c r="A19" s="6"/>
      <c r="B19" s="33" t="s">
        <v>19</v>
      </c>
      <c r="C19" s="54">
        <v>11517</v>
      </c>
      <c r="D19" s="54">
        <v>-3318.12</v>
      </c>
      <c r="E19" s="27">
        <f t="shared" si="1"/>
        <v>8198.880000000001</v>
      </c>
      <c r="F19" s="55">
        <v>919</v>
      </c>
      <c r="G19" s="54">
        <v>0</v>
      </c>
      <c r="H19" s="27">
        <f t="shared" si="0"/>
        <v>919</v>
      </c>
      <c r="I19" s="55">
        <v>353</v>
      </c>
      <c r="J19" s="54">
        <v>-7020.8</v>
      </c>
      <c r="K19" s="28">
        <f t="shared" si="2"/>
        <v>-6667.8</v>
      </c>
      <c r="L19" s="56">
        <v>4831.71</v>
      </c>
      <c r="M19" s="54">
        <v>-584</v>
      </c>
      <c r="N19" s="28">
        <f t="shared" si="3"/>
        <v>4247.71</v>
      </c>
      <c r="O19" s="6"/>
      <c r="P19" s="6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</row>
    <row r="20" spans="1:248" ht="15.6" customHeight="1" x14ac:dyDescent="0.25">
      <c r="A20" s="6"/>
      <c r="B20" s="33" t="s">
        <v>20</v>
      </c>
      <c r="C20" s="54">
        <v>378</v>
      </c>
      <c r="D20" s="54">
        <v>-711.75</v>
      </c>
      <c r="E20" s="27">
        <f t="shared" si="1"/>
        <v>-333.75</v>
      </c>
      <c r="F20" s="55">
        <v>120</v>
      </c>
      <c r="G20" s="54">
        <v>-155.57</v>
      </c>
      <c r="H20" s="27">
        <f t="shared" si="0"/>
        <v>-35.569999999999993</v>
      </c>
      <c r="I20" s="55">
        <v>1788.5</v>
      </c>
      <c r="J20" s="54">
        <v>-1782.3</v>
      </c>
      <c r="K20" s="28">
        <f t="shared" si="2"/>
        <v>6.2000000000000455</v>
      </c>
      <c r="L20" s="56">
        <v>869</v>
      </c>
      <c r="M20" s="54">
        <v>-947</v>
      </c>
      <c r="N20" s="28">
        <f t="shared" si="3"/>
        <v>-78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</row>
    <row r="21" spans="1:248" ht="15.6" customHeight="1" x14ac:dyDescent="0.25">
      <c r="A21" s="6"/>
      <c r="B21" s="33" t="s">
        <v>21</v>
      </c>
      <c r="C21" s="54">
        <v>2692.3</v>
      </c>
      <c r="D21" s="54">
        <v>-436.9</v>
      </c>
      <c r="E21" s="27">
        <f t="shared" si="1"/>
        <v>2255.4</v>
      </c>
      <c r="F21" s="55">
        <v>0</v>
      </c>
      <c r="G21" s="54">
        <v>-241</v>
      </c>
      <c r="H21" s="27">
        <f t="shared" si="0"/>
        <v>-241</v>
      </c>
      <c r="I21" s="55">
        <v>540</v>
      </c>
      <c r="J21" s="54">
        <v>-1354</v>
      </c>
      <c r="K21" s="28">
        <f t="shared" si="2"/>
        <v>-814</v>
      </c>
      <c r="L21" s="56">
        <v>288</v>
      </c>
      <c r="M21" s="54">
        <v>0</v>
      </c>
      <c r="N21" s="28">
        <f t="shared" si="3"/>
        <v>288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</row>
    <row r="22" spans="1:248" ht="15.6" customHeight="1" thickBot="1" x14ac:dyDescent="0.3">
      <c r="A22" s="6"/>
      <c r="B22" s="33" t="s">
        <v>22</v>
      </c>
      <c r="C22" s="54">
        <v>5354</v>
      </c>
      <c r="D22" s="54">
        <v>-1555.4</v>
      </c>
      <c r="E22" s="27">
        <f t="shared" si="1"/>
        <v>3798.6</v>
      </c>
      <c r="F22" s="57">
        <v>248</v>
      </c>
      <c r="G22" s="58">
        <v>-150</v>
      </c>
      <c r="H22" s="53">
        <f t="shared" si="0"/>
        <v>98</v>
      </c>
      <c r="I22" s="55">
        <v>840.36999999999989</v>
      </c>
      <c r="J22" s="54">
        <v>-954.4</v>
      </c>
      <c r="K22" s="28">
        <f t="shared" si="2"/>
        <v>-114.03000000000009</v>
      </c>
      <c r="L22" s="56">
        <v>83</v>
      </c>
      <c r="M22" s="54">
        <v>-390</v>
      </c>
      <c r="N22" s="28">
        <f t="shared" si="3"/>
        <v>-307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</row>
    <row r="23" spans="1:248" ht="15.6" customHeight="1" thickBot="1" x14ac:dyDescent="0.3">
      <c r="A23" s="6"/>
      <c r="B23" s="34" t="s">
        <v>23</v>
      </c>
      <c r="C23" s="35">
        <f t="shared" ref="C23:N23" si="4">SUM(C7:C22)</f>
        <v>47673.3</v>
      </c>
      <c r="D23" s="35">
        <f t="shared" si="4"/>
        <v>-21616.170000000002</v>
      </c>
      <c r="E23" s="35">
        <f t="shared" si="4"/>
        <v>26057.13</v>
      </c>
      <c r="F23" s="41">
        <f t="shared" si="4"/>
        <v>4012</v>
      </c>
      <c r="G23" s="41">
        <f t="shared" si="4"/>
        <v>-1469.57</v>
      </c>
      <c r="H23" s="43">
        <f t="shared" si="4"/>
        <v>2542.4299999999998</v>
      </c>
      <c r="I23" s="44">
        <f t="shared" si="4"/>
        <v>22374.87</v>
      </c>
      <c r="J23" s="35">
        <f t="shared" si="4"/>
        <v>-22589.5</v>
      </c>
      <c r="K23" s="36">
        <f t="shared" si="4"/>
        <v>-214.63000000000022</v>
      </c>
      <c r="L23" s="37">
        <f t="shared" si="4"/>
        <v>19641.71</v>
      </c>
      <c r="M23" s="35">
        <f t="shared" si="4"/>
        <v>-19034</v>
      </c>
      <c r="N23" s="36">
        <f t="shared" si="4"/>
        <v>607.71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</row>
    <row r="24" spans="1:248" ht="15.6" customHeight="1" x14ac:dyDescent="0.25">
      <c r="A24" s="6"/>
      <c r="B24" s="18" t="s">
        <v>24</v>
      </c>
      <c r="C24" s="24"/>
      <c r="D24" s="24"/>
      <c r="E24" s="24"/>
      <c r="F24" s="23"/>
      <c r="G24" s="22"/>
      <c r="H24" s="22"/>
      <c r="I24" s="22"/>
      <c r="J24" s="23"/>
      <c r="K24" s="23"/>
      <c r="L24" s="23"/>
      <c r="M24" s="22"/>
      <c r="N24" s="2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</row>
    <row r="25" spans="1:248" ht="15.6" customHeight="1" x14ac:dyDescent="0.25">
      <c r="A25" s="6"/>
      <c r="B25" s="6"/>
      <c r="C25" s="24"/>
      <c r="D25" s="24"/>
      <c r="E25" s="24"/>
      <c r="F25" s="23"/>
      <c r="G25" s="22"/>
      <c r="H25" s="22"/>
      <c r="I25" s="22"/>
      <c r="J25" s="23"/>
      <c r="K25" s="23"/>
      <c r="L25" s="22"/>
      <c r="M25" s="22"/>
      <c r="N25" s="22"/>
      <c r="O25" s="22"/>
      <c r="P25" s="22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</row>
    <row r="26" spans="1:248" ht="15.6" customHeight="1" x14ac:dyDescent="0.25">
      <c r="A26" s="12"/>
      <c r="B26" s="12"/>
      <c r="C26" s="24"/>
      <c r="D26" s="24"/>
      <c r="E26" s="24"/>
      <c r="F26" s="23"/>
      <c r="G26" s="22"/>
      <c r="H26" s="22"/>
      <c r="I26" s="22"/>
      <c r="J26" s="23"/>
      <c r="K26" s="23"/>
      <c r="L26" s="22"/>
      <c r="M26" s="22"/>
      <c r="N26" s="22"/>
      <c r="O26" s="22"/>
      <c r="P26" s="22"/>
      <c r="Q26" s="21"/>
      <c r="R26" s="21"/>
      <c r="S26" s="20"/>
      <c r="T26" s="20"/>
      <c r="U26" s="21"/>
      <c r="V26" s="21"/>
      <c r="W26" s="21"/>
      <c r="X26" s="21"/>
      <c r="Y26" s="20"/>
      <c r="Z26" s="20"/>
      <c r="AA26" s="21"/>
      <c r="AB26" s="21"/>
      <c r="AC26" s="20"/>
      <c r="AD26" s="20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</row>
    <row r="27" spans="1:248" ht="15.6" customHeight="1" x14ac:dyDescent="0.25">
      <c r="A27" s="12"/>
      <c r="O27" s="22"/>
      <c r="P27" s="22"/>
      <c r="Q27" s="22"/>
      <c r="R27" s="22"/>
      <c r="S27" s="23"/>
      <c r="T27" s="23"/>
      <c r="U27" s="22"/>
      <c r="V27" s="22"/>
      <c r="W27" s="22"/>
      <c r="X27" s="22"/>
      <c r="Y27" s="23"/>
      <c r="Z27" s="23"/>
      <c r="AA27" s="22"/>
      <c r="AB27" s="22"/>
      <c r="AC27" s="23"/>
      <c r="AD27" s="23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</row>
    <row r="28" spans="1:248" ht="15.6" customHeight="1" x14ac:dyDescent="0.25">
      <c r="A28" s="12"/>
      <c r="O28" s="22"/>
      <c r="P28" s="22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</row>
    <row r="29" spans="1:248" ht="15.6" customHeight="1" x14ac:dyDescent="0.25">
      <c r="A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</row>
    <row r="30" spans="1:248" ht="15.6" customHeight="1" x14ac:dyDescent="0.25">
      <c r="A30" s="12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</row>
    <row r="31" spans="1:248" ht="15.6" customHeight="1" x14ac:dyDescent="0.25"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</row>
    <row r="32" spans="1:248" ht="15.6" customHeight="1" x14ac:dyDescent="0.2"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</row>
    <row r="33" spans="17:248" ht="15.6" customHeight="1" x14ac:dyDescent="0.2"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</row>
    <row r="34" spans="17:248" ht="15.6" customHeight="1" x14ac:dyDescent="0.2"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</row>
    <row r="35" spans="17:248" ht="15.6" customHeight="1" x14ac:dyDescent="0.2"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</row>
    <row r="36" spans="17:248" ht="15.6" customHeight="1" x14ac:dyDescent="0.2"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</row>
    <row r="37" spans="17:248" ht="15.6" customHeight="1" x14ac:dyDescent="0.2"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</row>
    <row r="38" spans="17:248" ht="15.6" customHeight="1" x14ac:dyDescent="0.2"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</row>
    <row r="39" spans="17:248" ht="15.6" customHeight="1" x14ac:dyDescent="0.2"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</row>
    <row r="40" spans="17:248" ht="15.6" customHeight="1" x14ac:dyDescent="0.2"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</row>
    <row r="41" spans="17:248" ht="15.6" customHeight="1" x14ac:dyDescent="0.2"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</row>
    <row r="42" spans="17:248" ht="15.6" customHeight="1" x14ac:dyDescent="0.2"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</row>
    <row r="43" spans="17:248" ht="15.6" customHeight="1" x14ac:dyDescent="0.2"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</row>
    <row r="44" spans="17:248" ht="15.6" customHeight="1" x14ac:dyDescent="0.2"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</row>
    <row r="45" spans="17:248" ht="15.6" customHeight="1" x14ac:dyDescent="0.2"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  <c r="IN45" s="12"/>
    </row>
    <row r="46" spans="17:248" ht="15.6" customHeight="1" x14ac:dyDescent="0.2"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12"/>
      <c r="HY46" s="12"/>
      <c r="HZ46" s="12"/>
      <c r="IA46" s="12"/>
      <c r="IB46" s="12"/>
      <c r="IC46" s="12"/>
      <c r="ID46" s="12"/>
      <c r="IE46" s="12"/>
      <c r="IF46" s="12"/>
      <c r="IG46" s="12"/>
      <c r="IH46" s="12"/>
      <c r="II46" s="12"/>
      <c r="IJ46" s="12"/>
      <c r="IK46" s="12"/>
      <c r="IL46" s="12"/>
      <c r="IM46" s="12"/>
      <c r="IN46" s="12"/>
    </row>
    <row r="47" spans="17:248" ht="15.6" customHeight="1" x14ac:dyDescent="0.2">
      <c r="Q47" s="22"/>
      <c r="R47" s="22"/>
      <c r="S47" s="23"/>
      <c r="T47" s="23"/>
      <c r="U47" s="22"/>
      <c r="V47" s="22"/>
      <c r="W47" s="22"/>
      <c r="X47" s="22"/>
      <c r="Y47" s="23"/>
      <c r="Z47" s="23"/>
      <c r="AA47" s="22"/>
      <c r="AB47" s="22"/>
      <c r="AC47" s="23"/>
      <c r="AD47" s="23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12"/>
      <c r="HZ47" s="12"/>
      <c r="IA47" s="12"/>
      <c r="IB47" s="12"/>
      <c r="IC47" s="12"/>
      <c r="ID47" s="12"/>
      <c r="IE47" s="12"/>
      <c r="IF47" s="12"/>
      <c r="IG47" s="12"/>
      <c r="IH47" s="12"/>
      <c r="II47" s="12"/>
      <c r="IJ47" s="12"/>
      <c r="IK47" s="12"/>
      <c r="IL47" s="12"/>
      <c r="IM47" s="12"/>
      <c r="IN47" s="12"/>
    </row>
    <row r="48" spans="17:248" ht="15.6" customHeight="1" x14ac:dyDescent="0.2">
      <c r="Q48" s="22"/>
      <c r="R48" s="22"/>
      <c r="S48" s="23"/>
      <c r="T48" s="23"/>
      <c r="U48" s="22"/>
      <c r="V48" s="22"/>
      <c r="W48" s="22"/>
      <c r="X48" s="22"/>
      <c r="Y48" s="23"/>
      <c r="Z48" s="23"/>
      <c r="AA48" s="22"/>
      <c r="AB48" s="22"/>
      <c r="AC48" s="23"/>
      <c r="AD48" s="23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  <c r="IN48" s="12"/>
    </row>
    <row r="49" spans="17:248" ht="15.6" customHeight="1" x14ac:dyDescent="0.2">
      <c r="Q49" s="22"/>
      <c r="R49" s="22"/>
      <c r="S49" s="23"/>
      <c r="T49" s="23"/>
      <c r="U49" s="22"/>
      <c r="V49" s="22"/>
      <c r="W49" s="22"/>
      <c r="X49" s="22"/>
      <c r="Y49" s="23"/>
      <c r="Z49" s="23"/>
      <c r="AA49" s="22"/>
      <c r="AB49" s="22"/>
      <c r="AC49" s="23"/>
      <c r="AD49" s="23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</row>
    <row r="50" spans="17:248" ht="15.6" customHeight="1" x14ac:dyDescent="0.2">
      <c r="Q50" s="22"/>
      <c r="R50" s="22"/>
      <c r="S50" s="23"/>
      <c r="T50" s="23"/>
      <c r="U50" s="22"/>
      <c r="V50" s="22"/>
      <c r="W50" s="22"/>
      <c r="X50" s="22"/>
      <c r="Y50" s="23"/>
      <c r="Z50" s="23"/>
      <c r="AA50" s="22"/>
      <c r="AB50" s="22"/>
      <c r="AC50" s="23"/>
      <c r="AD50" s="23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  <c r="IN50" s="12"/>
    </row>
  </sheetData>
  <mergeCells count="6">
    <mergeCell ref="B4:N4"/>
    <mergeCell ref="B5:B6"/>
    <mergeCell ref="C5:E5"/>
    <mergeCell ref="F5:H5"/>
    <mergeCell ref="I5:K5"/>
    <mergeCell ref="L5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0"/>
  <sheetViews>
    <sheetView workbookViewId="0"/>
  </sheetViews>
  <sheetFormatPr defaultColWidth="9.42578125" defaultRowHeight="15.6" customHeight="1" x14ac:dyDescent="0.2"/>
  <cols>
    <col min="1" max="1" width="9.42578125" style="3" customWidth="1"/>
    <col min="2" max="2" width="23.85546875" style="3" customWidth="1"/>
    <col min="3" max="16384" width="9.42578125" style="3"/>
  </cols>
  <sheetData>
    <row r="1" spans="1:256" ht="15.6" customHeight="1" x14ac:dyDescent="0.3">
      <c r="A1" s="1"/>
      <c r="B1" s="2"/>
    </row>
    <row r="2" spans="1:256" ht="15.6" customHeight="1" x14ac:dyDescent="0.25">
      <c r="B2" s="5" t="s">
        <v>27</v>
      </c>
    </row>
    <row r="3" spans="1:256" ht="15.6" customHeight="1" thickBot="1" x14ac:dyDescent="0.25">
      <c r="A3" s="12"/>
      <c r="B3" s="6"/>
      <c r="C3" s="19"/>
      <c r="D3" s="19"/>
      <c r="E3" s="19"/>
      <c r="F3" s="20"/>
      <c r="G3" s="21"/>
      <c r="H3" s="21"/>
      <c r="I3" s="21"/>
      <c r="J3" s="20"/>
      <c r="K3" s="20"/>
      <c r="L3" s="21"/>
      <c r="M3" s="21"/>
      <c r="N3" s="21"/>
      <c r="O3" s="20"/>
    </row>
    <row r="4" spans="1:256" ht="15.6" customHeight="1" x14ac:dyDescent="0.2">
      <c r="A4" s="6"/>
      <c r="B4" s="59" t="s">
        <v>25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  <c r="O4" s="23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</row>
    <row r="5" spans="1:256" ht="15.6" customHeight="1" x14ac:dyDescent="0.25">
      <c r="A5" s="2"/>
      <c r="B5" s="75" t="s">
        <v>26</v>
      </c>
      <c r="C5" s="64" t="s">
        <v>0</v>
      </c>
      <c r="D5" s="94"/>
      <c r="E5" s="95"/>
      <c r="F5" s="67" t="s">
        <v>1</v>
      </c>
      <c r="G5" s="94"/>
      <c r="H5" s="96"/>
      <c r="I5" s="69" t="s">
        <v>2</v>
      </c>
      <c r="J5" s="94"/>
      <c r="K5" s="95"/>
      <c r="L5" s="70" t="s">
        <v>3</v>
      </c>
      <c r="M5" s="97"/>
      <c r="N5" s="98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pans="1:256" ht="15.6" customHeight="1" x14ac:dyDescent="0.2">
      <c r="A6" s="12"/>
      <c r="B6" s="93"/>
      <c r="C6" s="7" t="s">
        <v>4</v>
      </c>
      <c r="D6" s="7" t="s">
        <v>5</v>
      </c>
      <c r="E6" s="8" t="s">
        <v>6</v>
      </c>
      <c r="F6" s="9" t="s">
        <v>4</v>
      </c>
      <c r="G6" s="7" t="s">
        <v>5</v>
      </c>
      <c r="H6" s="10" t="s">
        <v>6</v>
      </c>
      <c r="I6" s="11" t="s">
        <v>4</v>
      </c>
      <c r="J6" s="7" t="s">
        <v>5</v>
      </c>
      <c r="K6" s="8" t="s">
        <v>6</v>
      </c>
      <c r="L6" s="9" t="s">
        <v>4</v>
      </c>
      <c r="M6" s="7" t="s">
        <v>5</v>
      </c>
      <c r="N6" s="10" t="s">
        <v>6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</row>
    <row r="7" spans="1:256" ht="15.6" customHeight="1" x14ac:dyDescent="0.2">
      <c r="A7" s="6"/>
      <c r="B7" s="31" t="s">
        <v>7</v>
      </c>
      <c r="C7" s="13">
        <v>372</v>
      </c>
      <c r="D7" s="14">
        <v>-1891</v>
      </c>
      <c r="E7" s="15">
        <f>C7+D7</f>
        <v>-1519</v>
      </c>
      <c r="F7" s="16">
        <v>266</v>
      </c>
      <c r="G7" s="14">
        <v>0</v>
      </c>
      <c r="H7" s="15">
        <f t="shared" ref="H7:H22" si="0">F7+G7</f>
        <v>266</v>
      </c>
      <c r="I7" s="16">
        <v>11214</v>
      </c>
      <c r="J7" s="14">
        <v>-120</v>
      </c>
      <c r="K7" s="15">
        <f>I7+J7</f>
        <v>11094</v>
      </c>
      <c r="L7" s="16">
        <v>0</v>
      </c>
      <c r="M7" s="14">
        <v>0</v>
      </c>
      <c r="N7" s="15">
        <f>L7+M7</f>
        <v>0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ht="15.6" customHeight="1" x14ac:dyDescent="0.2">
      <c r="A8" s="12"/>
      <c r="B8" s="31" t="s">
        <v>8</v>
      </c>
      <c r="C8" s="13">
        <v>0</v>
      </c>
      <c r="D8" s="13">
        <v>-1992</v>
      </c>
      <c r="E8" s="17">
        <f>C8+D8</f>
        <v>-1992</v>
      </c>
      <c r="F8" s="16">
        <v>553</v>
      </c>
      <c r="G8" s="13">
        <v>0</v>
      </c>
      <c r="H8" s="17">
        <f>F8+G8</f>
        <v>553</v>
      </c>
      <c r="I8" s="16">
        <v>1978</v>
      </c>
      <c r="J8" s="13">
        <v>-2264</v>
      </c>
      <c r="K8" s="17">
        <f>I8+J8</f>
        <v>-286</v>
      </c>
      <c r="L8" s="16">
        <v>408</v>
      </c>
      <c r="M8" s="13">
        <v>0</v>
      </c>
      <c r="N8" s="17">
        <f>L8+M8</f>
        <v>408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ht="15.6" customHeight="1" x14ac:dyDescent="0.2">
      <c r="A9" s="6"/>
      <c r="B9" s="31" t="s">
        <v>9</v>
      </c>
      <c r="C9" s="13">
        <v>6463</v>
      </c>
      <c r="D9" s="13">
        <v>-2528</v>
      </c>
      <c r="E9" s="17">
        <f t="shared" ref="E9:E22" si="1">C9+D9</f>
        <v>3935</v>
      </c>
      <c r="F9" s="16">
        <v>127</v>
      </c>
      <c r="G9" s="13">
        <v>0</v>
      </c>
      <c r="H9" s="17">
        <f t="shared" si="0"/>
        <v>127</v>
      </c>
      <c r="I9" s="16">
        <v>4345</v>
      </c>
      <c r="J9" s="13">
        <v>-3443</v>
      </c>
      <c r="K9" s="17">
        <f t="shared" ref="K9:K22" si="2">I9+J9</f>
        <v>902</v>
      </c>
      <c r="L9" s="16">
        <v>0</v>
      </c>
      <c r="M9" s="13">
        <v>0</v>
      </c>
      <c r="N9" s="17">
        <f t="shared" ref="N9:N22" si="3">L9+M9</f>
        <v>0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ht="15.6" customHeight="1" x14ac:dyDescent="0.2">
      <c r="A10" s="6"/>
      <c r="B10" s="31" t="s">
        <v>10</v>
      </c>
      <c r="C10" s="13">
        <v>405</v>
      </c>
      <c r="D10" s="13">
        <v>-1008</v>
      </c>
      <c r="E10" s="17">
        <f t="shared" si="1"/>
        <v>-603</v>
      </c>
      <c r="F10" s="16">
        <v>104</v>
      </c>
      <c r="G10" s="13">
        <v>0</v>
      </c>
      <c r="H10" s="17">
        <f t="shared" si="0"/>
        <v>104</v>
      </c>
      <c r="I10" s="16">
        <v>12534</v>
      </c>
      <c r="J10" s="13">
        <v>-1129</v>
      </c>
      <c r="K10" s="17">
        <f t="shared" si="2"/>
        <v>11405</v>
      </c>
      <c r="L10" s="16">
        <v>562</v>
      </c>
      <c r="M10" s="13">
        <v>-1092</v>
      </c>
      <c r="N10" s="17">
        <f t="shared" si="3"/>
        <v>-530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ht="15.6" customHeight="1" x14ac:dyDescent="0.2">
      <c r="A11" s="6"/>
      <c r="B11" s="31" t="s">
        <v>11</v>
      </c>
      <c r="C11" s="13">
        <v>622</v>
      </c>
      <c r="D11" s="13">
        <v>-1890</v>
      </c>
      <c r="E11" s="17">
        <f t="shared" si="1"/>
        <v>-1268</v>
      </c>
      <c r="F11" s="16">
        <v>187</v>
      </c>
      <c r="G11" s="13">
        <v>-445</v>
      </c>
      <c r="H11" s="17">
        <f t="shared" si="0"/>
        <v>-258</v>
      </c>
      <c r="I11" s="16">
        <v>5905</v>
      </c>
      <c r="J11" s="13">
        <v>-1142</v>
      </c>
      <c r="K11" s="17">
        <f t="shared" si="2"/>
        <v>4763</v>
      </c>
      <c r="L11" s="16">
        <v>1026</v>
      </c>
      <c r="M11" s="13">
        <v>0</v>
      </c>
      <c r="N11" s="17">
        <f t="shared" si="3"/>
        <v>1026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</row>
    <row r="12" spans="1:256" ht="15.6" customHeight="1" x14ac:dyDescent="0.2">
      <c r="A12" s="6"/>
      <c r="B12" s="32" t="s">
        <v>12</v>
      </c>
      <c r="C12" s="13">
        <v>2121</v>
      </c>
      <c r="D12" s="13">
        <v>-2027</v>
      </c>
      <c r="E12" s="17">
        <f t="shared" si="1"/>
        <v>94</v>
      </c>
      <c r="F12" s="16">
        <v>459</v>
      </c>
      <c r="G12" s="13">
        <v>0</v>
      </c>
      <c r="H12" s="17">
        <f t="shared" si="0"/>
        <v>459</v>
      </c>
      <c r="I12" s="16">
        <v>8592</v>
      </c>
      <c r="J12" s="13">
        <v>-3811</v>
      </c>
      <c r="K12" s="17">
        <f t="shared" si="2"/>
        <v>4781</v>
      </c>
      <c r="L12" s="16">
        <v>2002</v>
      </c>
      <c r="M12" s="13">
        <v>-259</v>
      </c>
      <c r="N12" s="17">
        <f t="shared" si="3"/>
        <v>1743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</row>
    <row r="13" spans="1:256" ht="15.6" customHeight="1" x14ac:dyDescent="0.2">
      <c r="A13" s="6"/>
      <c r="B13" s="32" t="s">
        <v>13</v>
      </c>
      <c r="C13" s="13">
        <v>1983</v>
      </c>
      <c r="D13" s="13">
        <v>-1201</v>
      </c>
      <c r="E13" s="17">
        <f t="shared" si="1"/>
        <v>782</v>
      </c>
      <c r="F13" s="16">
        <v>147</v>
      </c>
      <c r="G13" s="13">
        <v>-239</v>
      </c>
      <c r="H13" s="17">
        <f t="shared" si="0"/>
        <v>-92</v>
      </c>
      <c r="I13" s="16">
        <v>5159</v>
      </c>
      <c r="J13" s="13">
        <v>-5063</v>
      </c>
      <c r="K13" s="17">
        <f t="shared" si="2"/>
        <v>96</v>
      </c>
      <c r="L13" s="16">
        <v>2009</v>
      </c>
      <c r="M13" s="13">
        <v>-750</v>
      </c>
      <c r="N13" s="17">
        <f t="shared" si="3"/>
        <v>1259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</row>
    <row r="14" spans="1:256" ht="15.6" customHeight="1" x14ac:dyDescent="0.2">
      <c r="A14" s="6"/>
      <c r="B14" s="32" t="s">
        <v>14</v>
      </c>
      <c r="C14" s="13">
        <v>3426</v>
      </c>
      <c r="D14" s="13">
        <v>-1171</v>
      </c>
      <c r="E14" s="17">
        <f t="shared" si="1"/>
        <v>2255</v>
      </c>
      <c r="F14" s="16">
        <v>0</v>
      </c>
      <c r="G14" s="13">
        <v>-112</v>
      </c>
      <c r="H14" s="17">
        <f t="shared" si="0"/>
        <v>-112</v>
      </c>
      <c r="I14" s="16">
        <v>7229</v>
      </c>
      <c r="J14" s="13">
        <v>-903</v>
      </c>
      <c r="K14" s="17">
        <f t="shared" si="2"/>
        <v>6326</v>
      </c>
      <c r="L14" s="16">
        <v>3550</v>
      </c>
      <c r="M14" s="13">
        <v>-716</v>
      </c>
      <c r="N14" s="17">
        <f t="shared" si="3"/>
        <v>2834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</row>
    <row r="15" spans="1:256" ht="15.6" customHeight="1" x14ac:dyDescent="0.2">
      <c r="A15" s="6"/>
      <c r="B15" s="32" t="s">
        <v>15</v>
      </c>
      <c r="C15" s="13">
        <v>1852</v>
      </c>
      <c r="D15" s="13">
        <v>-1022</v>
      </c>
      <c r="E15" s="17">
        <f t="shared" si="1"/>
        <v>830</v>
      </c>
      <c r="F15" s="16">
        <v>444</v>
      </c>
      <c r="G15" s="13">
        <v>-232</v>
      </c>
      <c r="H15" s="17">
        <f t="shared" si="0"/>
        <v>212</v>
      </c>
      <c r="I15" s="16">
        <v>45212</v>
      </c>
      <c r="J15" s="13">
        <v>-21034</v>
      </c>
      <c r="K15" s="17">
        <f t="shared" si="2"/>
        <v>24178</v>
      </c>
      <c r="L15" s="16">
        <v>3409</v>
      </c>
      <c r="M15" s="13">
        <v>-1044</v>
      </c>
      <c r="N15" s="17">
        <f t="shared" si="3"/>
        <v>2365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</row>
    <row r="16" spans="1:256" ht="15.6" customHeight="1" x14ac:dyDescent="0.2">
      <c r="A16" s="6"/>
      <c r="B16" s="32" t="s">
        <v>16</v>
      </c>
      <c r="C16" s="13">
        <v>1190</v>
      </c>
      <c r="D16" s="13">
        <v>-612</v>
      </c>
      <c r="E16" s="17">
        <f t="shared" si="1"/>
        <v>578</v>
      </c>
      <c r="F16" s="16">
        <v>212</v>
      </c>
      <c r="G16" s="13">
        <v>-188</v>
      </c>
      <c r="H16" s="17">
        <f t="shared" si="0"/>
        <v>24</v>
      </c>
      <c r="I16" s="16">
        <v>871</v>
      </c>
      <c r="J16" s="13">
        <v>-1059</v>
      </c>
      <c r="K16" s="17">
        <f t="shared" si="2"/>
        <v>-188</v>
      </c>
      <c r="L16" s="16">
        <v>1231</v>
      </c>
      <c r="M16" s="13">
        <v>-575</v>
      </c>
      <c r="N16" s="17">
        <f t="shared" si="3"/>
        <v>656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</row>
    <row r="17" spans="1:256" ht="15.6" customHeight="1" x14ac:dyDescent="0.2">
      <c r="A17" s="6"/>
      <c r="B17" s="32" t="s">
        <v>17</v>
      </c>
      <c r="C17" s="13">
        <v>390</v>
      </c>
      <c r="D17" s="13">
        <v>-1694</v>
      </c>
      <c r="E17" s="17">
        <f t="shared" si="1"/>
        <v>-1304</v>
      </c>
      <c r="F17" s="16">
        <v>224</v>
      </c>
      <c r="G17" s="13">
        <v>-486</v>
      </c>
      <c r="H17" s="17">
        <f t="shared" si="0"/>
        <v>-262</v>
      </c>
      <c r="I17" s="16">
        <v>1419</v>
      </c>
      <c r="J17" s="13">
        <v>-1690</v>
      </c>
      <c r="K17" s="17">
        <f t="shared" si="2"/>
        <v>-271</v>
      </c>
      <c r="L17" s="16">
        <v>1770</v>
      </c>
      <c r="M17" s="13">
        <v>0</v>
      </c>
      <c r="N17" s="17">
        <f t="shared" si="3"/>
        <v>1770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</row>
    <row r="18" spans="1:256" ht="15.6" customHeight="1" x14ac:dyDescent="0.2">
      <c r="A18" s="6"/>
      <c r="B18" s="33" t="s">
        <v>18</v>
      </c>
      <c r="C18" s="13">
        <v>4187.84</v>
      </c>
      <c r="D18" s="13">
        <v>-1117</v>
      </c>
      <c r="E18" s="17">
        <f t="shared" si="1"/>
        <v>3070.84</v>
      </c>
      <c r="F18" s="16">
        <v>451</v>
      </c>
      <c r="G18" s="13">
        <v>-50</v>
      </c>
      <c r="H18" s="17">
        <f t="shared" si="0"/>
        <v>401</v>
      </c>
      <c r="I18" s="16">
        <v>2669</v>
      </c>
      <c r="J18" s="13">
        <v>-2922.99</v>
      </c>
      <c r="K18" s="17">
        <f t="shared" si="2"/>
        <v>-253.98999999999978</v>
      </c>
      <c r="L18" s="16">
        <v>1978</v>
      </c>
      <c r="M18" s="13">
        <v>0</v>
      </c>
      <c r="N18" s="17">
        <f t="shared" si="3"/>
        <v>1978</v>
      </c>
      <c r="O18" s="20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</row>
    <row r="19" spans="1:256" ht="15.6" customHeight="1" x14ac:dyDescent="0.2">
      <c r="A19" s="6"/>
      <c r="B19" s="33" t="s">
        <v>19</v>
      </c>
      <c r="C19" s="13">
        <v>736</v>
      </c>
      <c r="D19" s="13">
        <v>-2490</v>
      </c>
      <c r="E19" s="17">
        <f t="shared" si="1"/>
        <v>-1754</v>
      </c>
      <c r="F19" s="16">
        <v>279</v>
      </c>
      <c r="G19" s="13">
        <v>-858</v>
      </c>
      <c r="H19" s="17">
        <f t="shared" si="0"/>
        <v>-579</v>
      </c>
      <c r="I19" s="16">
        <v>2639</v>
      </c>
      <c r="J19" s="13">
        <v>-7675.36</v>
      </c>
      <c r="K19" s="17">
        <f t="shared" si="2"/>
        <v>-5036.3599999999997</v>
      </c>
      <c r="L19" s="16">
        <v>3436</v>
      </c>
      <c r="M19" s="13">
        <v>-1800</v>
      </c>
      <c r="N19" s="17">
        <f t="shared" si="3"/>
        <v>1636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</row>
    <row r="20" spans="1:256" ht="15.6" customHeight="1" x14ac:dyDescent="0.2">
      <c r="A20" s="6"/>
      <c r="B20" s="33" t="s">
        <v>20</v>
      </c>
      <c r="C20" s="13">
        <v>5981</v>
      </c>
      <c r="D20" s="13">
        <v>-2011</v>
      </c>
      <c r="E20" s="17">
        <f t="shared" si="1"/>
        <v>3970</v>
      </c>
      <c r="F20" s="16">
        <v>0</v>
      </c>
      <c r="G20" s="13">
        <v>-556</v>
      </c>
      <c r="H20" s="17">
        <f t="shared" si="0"/>
        <v>-556</v>
      </c>
      <c r="I20" s="16">
        <v>2251</v>
      </c>
      <c r="J20" s="13">
        <v>-12502</v>
      </c>
      <c r="K20" s="17">
        <f t="shared" si="2"/>
        <v>-10251</v>
      </c>
      <c r="L20" s="16">
        <v>2411</v>
      </c>
      <c r="M20" s="13">
        <v>0</v>
      </c>
      <c r="N20" s="17">
        <f t="shared" si="3"/>
        <v>2411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</row>
    <row r="21" spans="1:256" ht="15.6" customHeight="1" x14ac:dyDescent="0.2">
      <c r="A21" s="6"/>
      <c r="B21" s="33" t="s">
        <v>21</v>
      </c>
      <c r="C21" s="13">
        <v>3580</v>
      </c>
      <c r="D21" s="13">
        <v>-73</v>
      </c>
      <c r="E21" s="17">
        <f t="shared" si="1"/>
        <v>3507</v>
      </c>
      <c r="F21" s="16">
        <v>36</v>
      </c>
      <c r="G21" s="13">
        <v>-259</v>
      </c>
      <c r="H21" s="17">
        <f t="shared" si="0"/>
        <v>-223</v>
      </c>
      <c r="I21" s="16">
        <v>3799.5</v>
      </c>
      <c r="J21" s="13">
        <v>-1201.9000000000001</v>
      </c>
      <c r="K21" s="17">
        <f t="shared" si="2"/>
        <v>2597.6</v>
      </c>
      <c r="L21" s="16">
        <v>1693.4</v>
      </c>
      <c r="M21" s="13">
        <v>-508</v>
      </c>
      <c r="N21" s="17">
        <f t="shared" si="3"/>
        <v>1185.4000000000001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</row>
    <row r="22" spans="1:256" ht="15.6" customHeight="1" x14ac:dyDescent="0.2">
      <c r="A22" s="6"/>
      <c r="B22" s="33" t="s">
        <v>22</v>
      </c>
      <c r="C22" s="13">
        <v>6274</v>
      </c>
      <c r="D22" s="13">
        <v>-1623</v>
      </c>
      <c r="E22" s="17">
        <f t="shared" si="1"/>
        <v>4651</v>
      </c>
      <c r="F22" s="16">
        <v>107</v>
      </c>
      <c r="G22" s="13">
        <v>-538.5</v>
      </c>
      <c r="H22" s="17">
        <f t="shared" si="0"/>
        <v>-431.5</v>
      </c>
      <c r="I22" s="16">
        <v>4577.8999999999996</v>
      </c>
      <c r="J22" s="13">
        <v>-3138.4647000000004</v>
      </c>
      <c r="K22" s="17">
        <f t="shared" si="2"/>
        <v>1439.4352999999992</v>
      </c>
      <c r="L22" s="16">
        <v>2635.7200000000003</v>
      </c>
      <c r="M22" s="13">
        <v>-214.4</v>
      </c>
      <c r="N22" s="17">
        <f t="shared" si="3"/>
        <v>2421.3200000000002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</row>
    <row r="23" spans="1:256" ht="15.6" customHeight="1" thickBot="1" x14ac:dyDescent="0.25">
      <c r="A23" s="6"/>
      <c r="B23" s="34" t="s">
        <v>23</v>
      </c>
      <c r="C23" s="45">
        <f t="shared" ref="C23:N23" si="4">SUM(C7:C22)</f>
        <v>39582.839999999997</v>
      </c>
      <c r="D23" s="45">
        <f t="shared" si="4"/>
        <v>-24350</v>
      </c>
      <c r="E23" s="48">
        <f t="shared" si="4"/>
        <v>15232.84</v>
      </c>
      <c r="F23" s="49">
        <f t="shared" si="4"/>
        <v>3596</v>
      </c>
      <c r="G23" s="45">
        <f t="shared" si="4"/>
        <v>-3963.5</v>
      </c>
      <c r="H23" s="48">
        <f t="shared" si="4"/>
        <v>-367.5</v>
      </c>
      <c r="I23" s="45">
        <f t="shared" si="4"/>
        <v>120394.4</v>
      </c>
      <c r="J23" s="45">
        <f t="shared" si="4"/>
        <v>-69098.714699999997</v>
      </c>
      <c r="K23" s="48">
        <f t="shared" si="4"/>
        <v>51295.685299999997</v>
      </c>
      <c r="L23" s="45">
        <f t="shared" si="4"/>
        <v>28121.120000000003</v>
      </c>
      <c r="M23" s="45">
        <f t="shared" si="4"/>
        <v>-6958.4</v>
      </c>
      <c r="N23" s="48">
        <f t="shared" si="4"/>
        <v>21162.720000000001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</row>
    <row r="24" spans="1:256" ht="15.6" customHeight="1" x14ac:dyDescent="0.2">
      <c r="A24" s="6"/>
      <c r="B24" s="18" t="s">
        <v>24</v>
      </c>
      <c r="C24" s="24"/>
      <c r="D24" s="24"/>
      <c r="E24" s="24"/>
      <c r="F24" s="23"/>
      <c r="G24" s="22"/>
      <c r="H24" s="22"/>
      <c r="I24" s="22"/>
      <c r="J24" s="23"/>
      <c r="K24" s="23"/>
      <c r="L24" s="23"/>
      <c r="M24" s="22"/>
      <c r="N24" s="22"/>
      <c r="O24" s="23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</row>
    <row r="25" spans="1:256" ht="15.6" customHeight="1" x14ac:dyDescent="0.2">
      <c r="A25" s="12"/>
      <c r="B25" s="6"/>
      <c r="C25" s="24"/>
      <c r="D25" s="24"/>
      <c r="E25" s="24"/>
      <c r="F25" s="23"/>
      <c r="G25" s="22"/>
      <c r="H25" s="22"/>
      <c r="I25" s="22"/>
      <c r="J25" s="23"/>
      <c r="K25" s="23"/>
      <c r="L25" s="22"/>
      <c r="M25" s="22"/>
      <c r="N25" s="22"/>
      <c r="O25" s="23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</row>
    <row r="26" spans="1:256" ht="15.6" customHeight="1" x14ac:dyDescent="0.2">
      <c r="A26" s="12"/>
      <c r="B26" s="12"/>
      <c r="C26" s="24"/>
      <c r="D26" s="24"/>
      <c r="E26" s="24"/>
      <c r="F26" s="23"/>
      <c r="G26" s="22"/>
      <c r="H26" s="22"/>
      <c r="I26" s="22"/>
      <c r="J26" s="23"/>
      <c r="K26" s="23"/>
      <c r="L26" s="22"/>
      <c r="M26" s="22"/>
      <c r="N26" s="22"/>
      <c r="O26" s="23"/>
      <c r="P26" s="20"/>
      <c r="Q26" s="21"/>
      <c r="R26" s="21"/>
      <c r="S26" s="20"/>
      <c r="T26" s="20"/>
      <c r="U26" s="21"/>
      <c r="V26" s="21"/>
      <c r="W26" s="21"/>
      <c r="X26" s="21"/>
      <c r="Y26" s="20"/>
      <c r="Z26" s="20"/>
      <c r="AA26" s="21"/>
      <c r="AB26" s="21"/>
      <c r="AC26" s="21"/>
      <c r="AD26" s="21"/>
      <c r="AE26" s="20"/>
      <c r="AF26" s="20"/>
      <c r="AG26" s="21"/>
      <c r="AH26" s="21"/>
      <c r="AI26" s="20"/>
      <c r="AJ26" s="20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</row>
    <row r="27" spans="1:256" ht="15.6" customHeight="1" x14ac:dyDescent="0.2">
      <c r="A27" s="12"/>
      <c r="O27" s="23"/>
      <c r="P27" s="23"/>
      <c r="Q27" s="22"/>
      <c r="R27" s="22"/>
      <c r="S27" s="23"/>
      <c r="T27" s="23"/>
      <c r="U27" s="22"/>
      <c r="V27" s="22"/>
      <c r="W27" s="22"/>
      <c r="X27" s="22"/>
      <c r="Y27" s="23"/>
      <c r="Z27" s="23"/>
      <c r="AA27" s="22"/>
      <c r="AB27" s="22"/>
      <c r="AC27" s="22"/>
      <c r="AD27" s="22"/>
      <c r="AE27" s="23"/>
      <c r="AF27" s="23"/>
      <c r="AG27" s="22"/>
      <c r="AH27" s="22"/>
      <c r="AI27" s="23"/>
      <c r="AJ27" s="23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</row>
    <row r="28" spans="1:256" ht="15.6" customHeight="1" x14ac:dyDescent="0.2">
      <c r="A28" s="12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</row>
    <row r="29" spans="1:256" ht="15.6" customHeight="1" x14ac:dyDescent="0.2">
      <c r="A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</row>
    <row r="30" spans="1:256" ht="15.6" customHeight="1" x14ac:dyDescent="0.2"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</row>
    <row r="31" spans="1:256" ht="15.6" customHeight="1" x14ac:dyDescent="0.2"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</row>
    <row r="32" spans="1:256" ht="15.6" customHeight="1" x14ac:dyDescent="0.2"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</row>
    <row r="33" spans="16:256" ht="15.6" customHeight="1" x14ac:dyDescent="0.2"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</row>
    <row r="34" spans="16:256" ht="15.6" customHeight="1" x14ac:dyDescent="0.2"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</row>
    <row r="35" spans="16:256" ht="15.6" customHeight="1" x14ac:dyDescent="0.2"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</row>
    <row r="36" spans="16:256" ht="15.6" customHeight="1" x14ac:dyDescent="0.2"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</row>
    <row r="37" spans="16:256" ht="15.6" customHeight="1" x14ac:dyDescent="0.2"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</row>
    <row r="38" spans="16:256" ht="15.6" customHeight="1" x14ac:dyDescent="0.2"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</row>
    <row r="39" spans="16:256" ht="15.6" customHeight="1" x14ac:dyDescent="0.2"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</row>
    <row r="40" spans="16:256" ht="15.6" customHeight="1" x14ac:dyDescent="0.2"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</row>
    <row r="41" spans="16:256" ht="15.6" customHeight="1" x14ac:dyDescent="0.2"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</row>
    <row r="42" spans="16:256" ht="15.6" customHeight="1" x14ac:dyDescent="0.2"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/>
      <c r="IV42" s="12"/>
    </row>
    <row r="43" spans="16:256" ht="15.6" customHeight="1" x14ac:dyDescent="0.2"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  <c r="IS43" s="12"/>
      <c r="IT43" s="12"/>
      <c r="IU43" s="12"/>
      <c r="IV43" s="12"/>
    </row>
    <row r="44" spans="16:256" ht="15.6" customHeight="1" x14ac:dyDescent="0.2"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  <c r="IS44" s="12"/>
      <c r="IT44" s="12"/>
      <c r="IU44" s="12"/>
      <c r="IV44" s="12"/>
    </row>
    <row r="45" spans="16:256" ht="15.6" customHeight="1" x14ac:dyDescent="0.2"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  <c r="IN45" s="12"/>
      <c r="IO45" s="12"/>
      <c r="IP45" s="12"/>
      <c r="IQ45" s="12"/>
      <c r="IR45" s="12"/>
      <c r="IS45" s="12"/>
      <c r="IT45" s="12"/>
      <c r="IU45" s="12"/>
      <c r="IV45" s="12"/>
    </row>
    <row r="46" spans="16:256" ht="15.6" customHeight="1" x14ac:dyDescent="0.2"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12"/>
      <c r="HY46" s="12"/>
      <c r="HZ46" s="12"/>
      <c r="IA46" s="12"/>
      <c r="IB46" s="12"/>
      <c r="IC46" s="12"/>
      <c r="ID46" s="12"/>
      <c r="IE46" s="12"/>
      <c r="IF46" s="12"/>
      <c r="IG46" s="12"/>
      <c r="IH46" s="12"/>
      <c r="II46" s="12"/>
      <c r="IJ46" s="12"/>
      <c r="IK46" s="12"/>
      <c r="IL46" s="12"/>
      <c r="IM46" s="12"/>
      <c r="IN46" s="12"/>
      <c r="IO46" s="12"/>
      <c r="IP46" s="12"/>
      <c r="IQ46" s="12"/>
      <c r="IR46" s="12"/>
      <c r="IS46" s="12"/>
      <c r="IT46" s="12"/>
      <c r="IU46" s="12"/>
      <c r="IV46" s="12"/>
    </row>
    <row r="47" spans="16:256" ht="15.6" customHeight="1" x14ac:dyDescent="0.2">
      <c r="P47" s="23"/>
      <c r="Q47" s="22"/>
      <c r="R47" s="22"/>
      <c r="S47" s="23"/>
      <c r="T47" s="23"/>
      <c r="U47" s="22"/>
      <c r="V47" s="22"/>
      <c r="W47" s="22"/>
      <c r="X47" s="22"/>
      <c r="Y47" s="23"/>
      <c r="Z47" s="23"/>
      <c r="AA47" s="22"/>
      <c r="AB47" s="22"/>
      <c r="AC47" s="22"/>
      <c r="AD47" s="22"/>
      <c r="AE47" s="23"/>
      <c r="AF47" s="23"/>
      <c r="AG47" s="22"/>
      <c r="AH47" s="22"/>
      <c r="AI47" s="23"/>
      <c r="AJ47" s="23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12"/>
      <c r="HZ47" s="12"/>
      <c r="IA47" s="12"/>
      <c r="IB47" s="12"/>
      <c r="IC47" s="12"/>
      <c r="ID47" s="12"/>
      <c r="IE47" s="12"/>
      <c r="IF47" s="12"/>
      <c r="IG47" s="12"/>
      <c r="IH47" s="12"/>
      <c r="II47" s="12"/>
      <c r="IJ47" s="12"/>
      <c r="IK47" s="12"/>
      <c r="IL47" s="12"/>
      <c r="IM47" s="12"/>
      <c r="IN47" s="12"/>
      <c r="IO47" s="12"/>
      <c r="IP47" s="12"/>
      <c r="IQ47" s="12"/>
      <c r="IR47" s="12"/>
      <c r="IS47" s="12"/>
      <c r="IT47" s="12"/>
      <c r="IU47" s="12"/>
      <c r="IV47" s="12"/>
    </row>
    <row r="48" spans="16:256" ht="15.6" customHeight="1" x14ac:dyDescent="0.2">
      <c r="P48" s="23"/>
      <c r="Q48" s="22"/>
      <c r="R48" s="22"/>
      <c r="S48" s="23"/>
      <c r="T48" s="23"/>
      <c r="U48" s="22"/>
      <c r="V48" s="22"/>
      <c r="W48" s="22"/>
      <c r="X48" s="22"/>
      <c r="Y48" s="23"/>
      <c r="Z48" s="23"/>
      <c r="AA48" s="22"/>
      <c r="AB48" s="22"/>
      <c r="AC48" s="22"/>
      <c r="AD48" s="22"/>
      <c r="AE48" s="23"/>
      <c r="AF48" s="23"/>
      <c r="AG48" s="22"/>
      <c r="AH48" s="22"/>
      <c r="AI48" s="23"/>
      <c r="AJ48" s="23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  <c r="IN48" s="12"/>
      <c r="IO48" s="12"/>
      <c r="IP48" s="12"/>
      <c r="IQ48" s="12"/>
      <c r="IR48" s="12"/>
      <c r="IS48" s="12"/>
      <c r="IT48" s="12"/>
      <c r="IU48" s="12"/>
      <c r="IV48" s="12"/>
    </row>
    <row r="49" spans="16:256" ht="15.6" customHeight="1" x14ac:dyDescent="0.2">
      <c r="P49" s="23"/>
      <c r="Q49" s="22"/>
      <c r="R49" s="22"/>
      <c r="S49" s="23"/>
      <c r="T49" s="23"/>
      <c r="U49" s="22"/>
      <c r="V49" s="22"/>
      <c r="W49" s="22"/>
      <c r="X49" s="22"/>
      <c r="Y49" s="23"/>
      <c r="Z49" s="23"/>
      <c r="AA49" s="22"/>
      <c r="AB49" s="22"/>
      <c r="AC49" s="22"/>
      <c r="AD49" s="22"/>
      <c r="AE49" s="23"/>
      <c r="AF49" s="23"/>
      <c r="AG49" s="22"/>
      <c r="AH49" s="22"/>
      <c r="AI49" s="23"/>
      <c r="AJ49" s="23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  <c r="IT49" s="12"/>
      <c r="IU49" s="12"/>
      <c r="IV49" s="12"/>
    </row>
    <row r="50" spans="16:256" ht="15.6" customHeight="1" x14ac:dyDescent="0.2">
      <c r="P50" s="23"/>
      <c r="Q50" s="22"/>
      <c r="R50" s="22"/>
      <c r="S50" s="23"/>
      <c r="T50" s="23"/>
      <c r="U50" s="22"/>
      <c r="V50" s="22"/>
      <c r="W50" s="22"/>
      <c r="X50" s="22"/>
      <c r="Y50" s="23"/>
      <c r="Z50" s="23"/>
      <c r="AA50" s="22"/>
      <c r="AB50" s="22"/>
      <c r="AC50" s="22"/>
      <c r="AD50" s="22"/>
      <c r="AE50" s="23"/>
      <c r="AF50" s="23"/>
      <c r="AG50" s="22"/>
      <c r="AH50" s="22"/>
      <c r="AI50" s="23"/>
      <c r="AJ50" s="23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  <c r="IN50" s="12"/>
      <c r="IO50" s="12"/>
      <c r="IP50" s="12"/>
      <c r="IQ50" s="12"/>
      <c r="IR50" s="12"/>
      <c r="IS50" s="12"/>
      <c r="IT50" s="12"/>
      <c r="IU50" s="12"/>
      <c r="IV50" s="12"/>
    </row>
  </sheetData>
  <mergeCells count="6">
    <mergeCell ref="B4:N4"/>
    <mergeCell ref="B5:B6"/>
    <mergeCell ref="C5:E5"/>
    <mergeCell ref="F5:H5"/>
    <mergeCell ref="I5:K5"/>
    <mergeCell ref="L5:N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/>
  </sheetViews>
  <sheetFormatPr defaultColWidth="9.42578125" defaultRowHeight="15.6" customHeight="1" x14ac:dyDescent="0.25"/>
  <cols>
    <col min="1" max="1" width="9.42578125" customWidth="1"/>
    <col min="2" max="2" width="23.85546875" customWidth="1"/>
  </cols>
  <sheetData>
    <row r="1" spans="1:15" ht="15.6" customHeight="1" x14ac:dyDescent="0.3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5.6" customHeight="1" x14ac:dyDescent="0.25">
      <c r="A2" s="3"/>
      <c r="B2" s="5" t="s">
        <v>31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5.6" customHeight="1" thickBot="1" x14ac:dyDescent="0.3">
      <c r="A3" s="3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6" customHeight="1" thickBot="1" x14ac:dyDescent="0.3">
      <c r="A4" s="12"/>
      <c r="B4" s="59" t="s">
        <v>25</v>
      </c>
      <c r="C4" s="60"/>
      <c r="D4" s="60"/>
      <c r="E4" s="60"/>
      <c r="F4" s="82"/>
      <c r="G4" s="82"/>
      <c r="H4" s="82"/>
      <c r="I4" s="82"/>
      <c r="J4" s="82"/>
      <c r="K4" s="82"/>
      <c r="L4" s="60"/>
      <c r="M4" s="60"/>
      <c r="N4" s="61"/>
      <c r="O4" s="21"/>
    </row>
    <row r="5" spans="1:15" ht="15.6" customHeight="1" x14ac:dyDescent="0.25">
      <c r="A5" s="6"/>
      <c r="B5" s="62"/>
      <c r="C5" s="64" t="s">
        <v>0</v>
      </c>
      <c r="D5" s="65"/>
      <c r="E5" s="66"/>
      <c r="F5" s="89" t="s">
        <v>1</v>
      </c>
      <c r="G5" s="87"/>
      <c r="H5" s="90"/>
      <c r="I5" s="89" t="s">
        <v>2</v>
      </c>
      <c r="J5" s="87"/>
      <c r="K5" s="90"/>
      <c r="L5" s="92" t="s">
        <v>3</v>
      </c>
      <c r="M5" s="71"/>
      <c r="N5" s="72"/>
      <c r="O5" s="22"/>
    </row>
    <row r="6" spans="1:15" ht="15.6" customHeight="1" x14ac:dyDescent="0.25">
      <c r="A6" s="2"/>
      <c r="B6" s="63"/>
      <c r="C6" s="7" t="s">
        <v>4</v>
      </c>
      <c r="D6" s="7" t="s">
        <v>5</v>
      </c>
      <c r="E6" s="8" t="s">
        <v>6</v>
      </c>
      <c r="F6" s="9" t="s">
        <v>4</v>
      </c>
      <c r="G6" s="7" t="s">
        <v>5</v>
      </c>
      <c r="H6" s="10" t="s">
        <v>6</v>
      </c>
      <c r="I6" s="9" t="s">
        <v>4</v>
      </c>
      <c r="J6" s="7" t="s">
        <v>5</v>
      </c>
      <c r="K6" s="10" t="s">
        <v>6</v>
      </c>
      <c r="L6" s="11" t="s">
        <v>4</v>
      </c>
      <c r="M6" s="7" t="s">
        <v>5</v>
      </c>
      <c r="N6" s="10" t="s">
        <v>6</v>
      </c>
      <c r="O6" s="6"/>
    </row>
    <row r="7" spans="1:15" ht="15.6" customHeight="1" x14ac:dyDescent="0.25">
      <c r="A7" s="12"/>
      <c r="B7" s="31" t="s">
        <v>7</v>
      </c>
      <c r="C7" s="50">
        <v>1173</v>
      </c>
      <c r="D7" s="50">
        <v>0</v>
      </c>
      <c r="E7" s="13">
        <f>C7+D7</f>
        <v>1173</v>
      </c>
      <c r="F7" s="51">
        <v>0</v>
      </c>
      <c r="G7" s="50">
        <v>0</v>
      </c>
      <c r="H7" s="17">
        <f t="shared" ref="H7:H22" si="0">F7+G7</f>
        <v>0</v>
      </c>
      <c r="I7" s="51">
        <v>13561</v>
      </c>
      <c r="J7" s="50">
        <v>-450</v>
      </c>
      <c r="K7" s="17">
        <f>I7+J7</f>
        <v>13111</v>
      </c>
      <c r="L7" s="52">
        <v>0</v>
      </c>
      <c r="M7" s="50">
        <v>0</v>
      </c>
      <c r="N7" s="17">
        <f>L7+M7</f>
        <v>0</v>
      </c>
      <c r="O7" s="12"/>
    </row>
    <row r="8" spans="1:15" ht="15.6" customHeight="1" x14ac:dyDescent="0.25">
      <c r="A8" s="6"/>
      <c r="B8" s="31" t="s">
        <v>8</v>
      </c>
      <c r="C8" s="50">
        <v>2178</v>
      </c>
      <c r="D8" s="50">
        <v>-140</v>
      </c>
      <c r="E8" s="13">
        <f>C8+D8</f>
        <v>2038</v>
      </c>
      <c r="F8" s="51">
        <v>0</v>
      </c>
      <c r="G8" s="50">
        <v>0</v>
      </c>
      <c r="H8" s="17">
        <f>F8+G8</f>
        <v>0</v>
      </c>
      <c r="I8" s="51">
        <v>12196</v>
      </c>
      <c r="J8" s="50">
        <v>-1261</v>
      </c>
      <c r="K8" s="17">
        <f>I8+J8</f>
        <v>10935</v>
      </c>
      <c r="L8" s="52">
        <v>0</v>
      </c>
      <c r="M8" s="50">
        <v>-547</v>
      </c>
      <c r="N8" s="17">
        <f>L8+M8</f>
        <v>-547</v>
      </c>
      <c r="O8" s="6"/>
    </row>
    <row r="9" spans="1:15" ht="15.6" customHeight="1" x14ac:dyDescent="0.25">
      <c r="A9" s="12"/>
      <c r="B9" s="31" t="s">
        <v>9</v>
      </c>
      <c r="C9" s="50">
        <v>991</v>
      </c>
      <c r="D9" s="50">
        <v>-417</v>
      </c>
      <c r="E9" s="13">
        <f t="shared" ref="E9:E22" si="1">C9+D9</f>
        <v>574</v>
      </c>
      <c r="F9" s="51">
        <v>132</v>
      </c>
      <c r="G9" s="50">
        <v>0</v>
      </c>
      <c r="H9" s="17">
        <f t="shared" si="0"/>
        <v>132</v>
      </c>
      <c r="I9" s="51">
        <v>5543</v>
      </c>
      <c r="J9" s="50">
        <v>-258</v>
      </c>
      <c r="K9" s="17">
        <f t="shared" ref="K9:K22" si="2">I9+J9</f>
        <v>5285</v>
      </c>
      <c r="L9" s="52">
        <v>195</v>
      </c>
      <c r="M9" s="50">
        <v>0</v>
      </c>
      <c r="N9" s="17">
        <f t="shared" ref="N9:N22" si="3">L9+M9</f>
        <v>195</v>
      </c>
      <c r="O9" s="6"/>
    </row>
    <row r="10" spans="1:15" ht="15.6" customHeight="1" x14ac:dyDescent="0.25">
      <c r="A10" s="6"/>
      <c r="B10" s="31" t="s">
        <v>10</v>
      </c>
      <c r="C10" s="50">
        <v>4107</v>
      </c>
      <c r="D10" s="50">
        <v>-2031</v>
      </c>
      <c r="E10" s="13">
        <f t="shared" si="1"/>
        <v>2076</v>
      </c>
      <c r="F10" s="51">
        <v>138</v>
      </c>
      <c r="G10" s="50">
        <v>0</v>
      </c>
      <c r="H10" s="17">
        <f t="shared" si="0"/>
        <v>138</v>
      </c>
      <c r="I10" s="51">
        <v>9314</v>
      </c>
      <c r="J10" s="50">
        <v>-2553</v>
      </c>
      <c r="K10" s="17">
        <f t="shared" si="2"/>
        <v>6761</v>
      </c>
      <c r="L10" s="52">
        <v>470</v>
      </c>
      <c r="M10" s="50">
        <v>0</v>
      </c>
      <c r="N10" s="17">
        <f t="shared" si="3"/>
        <v>470</v>
      </c>
      <c r="O10" s="6"/>
    </row>
    <row r="11" spans="1:15" ht="15.6" customHeight="1" x14ac:dyDescent="0.25">
      <c r="A11" s="6"/>
      <c r="B11" s="31" t="s">
        <v>11</v>
      </c>
      <c r="C11" s="50">
        <v>564</v>
      </c>
      <c r="D11" s="50">
        <v>-145</v>
      </c>
      <c r="E11" s="13">
        <f t="shared" si="1"/>
        <v>419</v>
      </c>
      <c r="F11" s="51">
        <v>103</v>
      </c>
      <c r="G11" s="50">
        <v>-42</v>
      </c>
      <c r="H11" s="17">
        <f t="shared" si="0"/>
        <v>61</v>
      </c>
      <c r="I11" s="51">
        <v>10440</v>
      </c>
      <c r="J11" s="50">
        <v>-1056</v>
      </c>
      <c r="K11" s="17">
        <f t="shared" si="2"/>
        <v>9384</v>
      </c>
      <c r="L11" s="52">
        <v>1532</v>
      </c>
      <c r="M11" s="50">
        <v>0</v>
      </c>
      <c r="N11" s="17">
        <f t="shared" si="3"/>
        <v>1532</v>
      </c>
      <c r="O11" s="6"/>
    </row>
    <row r="12" spans="1:15" ht="15.6" customHeight="1" x14ac:dyDescent="0.25">
      <c r="A12" s="6"/>
      <c r="B12" s="32" t="s">
        <v>12</v>
      </c>
      <c r="C12" s="50">
        <v>1469</v>
      </c>
      <c r="D12" s="50">
        <v>-789</v>
      </c>
      <c r="E12" s="13">
        <f t="shared" si="1"/>
        <v>680</v>
      </c>
      <c r="F12" s="51">
        <v>85</v>
      </c>
      <c r="G12" s="50">
        <v>-164</v>
      </c>
      <c r="H12" s="17">
        <f t="shared" si="0"/>
        <v>-79</v>
      </c>
      <c r="I12" s="51">
        <v>4767</v>
      </c>
      <c r="J12" s="50">
        <v>-934</v>
      </c>
      <c r="K12" s="17">
        <f t="shared" si="2"/>
        <v>3833</v>
      </c>
      <c r="L12" s="52">
        <v>1360</v>
      </c>
      <c r="M12" s="50">
        <v>0</v>
      </c>
      <c r="N12" s="17">
        <f t="shared" si="3"/>
        <v>1360</v>
      </c>
      <c r="O12" s="6"/>
    </row>
    <row r="13" spans="1:15" ht="15.6" customHeight="1" x14ac:dyDescent="0.25">
      <c r="A13" s="6"/>
      <c r="B13" s="32" t="s">
        <v>13</v>
      </c>
      <c r="C13" s="50">
        <v>336</v>
      </c>
      <c r="D13" s="50">
        <v>-1502</v>
      </c>
      <c r="E13" s="13">
        <f t="shared" si="1"/>
        <v>-1166</v>
      </c>
      <c r="F13" s="51">
        <v>538</v>
      </c>
      <c r="G13" s="50">
        <v>-135</v>
      </c>
      <c r="H13" s="17">
        <f t="shared" si="0"/>
        <v>403</v>
      </c>
      <c r="I13" s="51">
        <v>6780</v>
      </c>
      <c r="J13" s="50">
        <v>-1769</v>
      </c>
      <c r="K13" s="17">
        <f t="shared" si="2"/>
        <v>5011</v>
      </c>
      <c r="L13" s="52">
        <v>816</v>
      </c>
      <c r="M13" s="50">
        <v>0</v>
      </c>
      <c r="N13" s="17">
        <f t="shared" si="3"/>
        <v>816</v>
      </c>
      <c r="O13" s="6"/>
    </row>
    <row r="14" spans="1:15" ht="15.6" customHeight="1" x14ac:dyDescent="0.25">
      <c r="A14" s="6"/>
      <c r="B14" s="32" t="s">
        <v>14</v>
      </c>
      <c r="C14" s="50">
        <v>333</v>
      </c>
      <c r="D14" s="50">
        <v>-587</v>
      </c>
      <c r="E14" s="13">
        <f t="shared" si="1"/>
        <v>-254</v>
      </c>
      <c r="F14" s="51">
        <v>0</v>
      </c>
      <c r="G14" s="50">
        <v>-213</v>
      </c>
      <c r="H14" s="17">
        <f t="shared" si="0"/>
        <v>-213</v>
      </c>
      <c r="I14" s="51">
        <v>1502</v>
      </c>
      <c r="J14" s="50">
        <v>-719</v>
      </c>
      <c r="K14" s="17">
        <f t="shared" si="2"/>
        <v>783</v>
      </c>
      <c r="L14" s="52">
        <v>1063</v>
      </c>
      <c r="M14" s="50">
        <v>-127</v>
      </c>
      <c r="N14" s="17">
        <f t="shared" si="3"/>
        <v>936</v>
      </c>
      <c r="O14" s="6"/>
    </row>
    <row r="15" spans="1:15" ht="15.6" customHeight="1" x14ac:dyDescent="0.25">
      <c r="A15" s="6"/>
      <c r="B15" s="32" t="s">
        <v>15</v>
      </c>
      <c r="C15" s="50">
        <v>107</v>
      </c>
      <c r="D15" s="50">
        <v>-28</v>
      </c>
      <c r="E15" s="13">
        <f t="shared" si="1"/>
        <v>79</v>
      </c>
      <c r="F15" s="51">
        <v>192</v>
      </c>
      <c r="G15" s="50">
        <v>-34</v>
      </c>
      <c r="H15" s="17">
        <f t="shared" si="0"/>
        <v>158</v>
      </c>
      <c r="I15" s="51">
        <v>1183</v>
      </c>
      <c r="J15" s="50">
        <v>-556</v>
      </c>
      <c r="K15" s="17">
        <f t="shared" si="2"/>
        <v>627</v>
      </c>
      <c r="L15" s="52">
        <v>2353</v>
      </c>
      <c r="M15" s="50">
        <v>-53</v>
      </c>
      <c r="N15" s="17">
        <f t="shared" si="3"/>
        <v>2300</v>
      </c>
      <c r="O15" s="6"/>
    </row>
    <row r="16" spans="1:15" ht="15.6" customHeight="1" x14ac:dyDescent="0.25">
      <c r="A16" s="6"/>
      <c r="B16" s="32" t="s">
        <v>16</v>
      </c>
      <c r="C16" s="50">
        <v>378</v>
      </c>
      <c r="D16" s="50">
        <v>-1245</v>
      </c>
      <c r="E16" s="13">
        <f t="shared" si="1"/>
        <v>-867</v>
      </c>
      <c r="F16" s="51">
        <v>73</v>
      </c>
      <c r="G16" s="50">
        <v>-151</v>
      </c>
      <c r="H16" s="17">
        <f t="shared" si="0"/>
        <v>-78</v>
      </c>
      <c r="I16" s="51">
        <v>564</v>
      </c>
      <c r="J16" s="50">
        <v>-5621</v>
      </c>
      <c r="K16" s="17">
        <f t="shared" si="2"/>
        <v>-5057</v>
      </c>
      <c r="L16" s="52">
        <v>2468</v>
      </c>
      <c r="M16" s="50">
        <v>0</v>
      </c>
      <c r="N16" s="17">
        <f t="shared" si="3"/>
        <v>2468</v>
      </c>
      <c r="O16" s="6"/>
    </row>
    <row r="17" spans="1:15" ht="15.6" customHeight="1" x14ac:dyDescent="0.25">
      <c r="A17" s="6"/>
      <c r="B17" s="32" t="s">
        <v>17</v>
      </c>
      <c r="C17" s="50">
        <v>977</v>
      </c>
      <c r="D17" s="50">
        <v>-530</v>
      </c>
      <c r="E17" s="13">
        <f t="shared" si="1"/>
        <v>447</v>
      </c>
      <c r="F17" s="51">
        <v>48</v>
      </c>
      <c r="G17" s="50">
        <v>-45</v>
      </c>
      <c r="H17" s="17">
        <f t="shared" si="0"/>
        <v>3</v>
      </c>
      <c r="I17" s="51">
        <v>1112</v>
      </c>
      <c r="J17" s="50">
        <v>-2734</v>
      </c>
      <c r="K17" s="17">
        <f t="shared" si="2"/>
        <v>-1622</v>
      </c>
      <c r="L17" s="52">
        <v>827</v>
      </c>
      <c r="M17" s="50">
        <v>-90</v>
      </c>
      <c r="N17" s="17">
        <f t="shared" si="3"/>
        <v>737</v>
      </c>
      <c r="O17" s="6"/>
    </row>
    <row r="18" spans="1:15" ht="15.6" customHeight="1" x14ac:dyDescent="0.25">
      <c r="A18" s="6"/>
      <c r="B18" s="33" t="s">
        <v>18</v>
      </c>
      <c r="C18" s="50">
        <v>1457</v>
      </c>
      <c r="D18" s="50">
        <v>-448.2</v>
      </c>
      <c r="E18" s="13">
        <f t="shared" si="1"/>
        <v>1008.8</v>
      </c>
      <c r="F18" s="51">
        <v>31</v>
      </c>
      <c r="G18" s="50">
        <v>0</v>
      </c>
      <c r="H18" s="17">
        <f t="shared" si="0"/>
        <v>31</v>
      </c>
      <c r="I18" s="51">
        <v>1775</v>
      </c>
      <c r="J18" s="50">
        <v>-1326</v>
      </c>
      <c r="K18" s="17">
        <f t="shared" si="2"/>
        <v>449</v>
      </c>
      <c r="L18" s="52">
        <v>2691</v>
      </c>
      <c r="M18" s="50">
        <v>-673.3</v>
      </c>
      <c r="N18" s="17">
        <f t="shared" si="3"/>
        <v>2017.7</v>
      </c>
      <c r="O18" s="6"/>
    </row>
    <row r="19" spans="1:15" ht="15.6" customHeight="1" x14ac:dyDescent="0.25">
      <c r="A19" s="6"/>
      <c r="B19" s="33" t="s">
        <v>19</v>
      </c>
      <c r="C19" s="50">
        <v>3241</v>
      </c>
      <c r="D19" s="50">
        <v>-642</v>
      </c>
      <c r="E19" s="13">
        <f t="shared" si="1"/>
        <v>2599</v>
      </c>
      <c r="F19" s="51">
        <v>258</v>
      </c>
      <c r="G19" s="50">
        <v>-80</v>
      </c>
      <c r="H19" s="17">
        <f t="shared" si="0"/>
        <v>178</v>
      </c>
      <c r="I19" s="51">
        <v>3727</v>
      </c>
      <c r="J19" s="50">
        <v>-2459</v>
      </c>
      <c r="K19" s="17">
        <f t="shared" si="2"/>
        <v>1268</v>
      </c>
      <c r="L19" s="52">
        <v>1428</v>
      </c>
      <c r="M19" s="50">
        <v>-3293</v>
      </c>
      <c r="N19" s="17">
        <f t="shared" si="3"/>
        <v>-1865</v>
      </c>
      <c r="O19" s="6"/>
    </row>
    <row r="20" spans="1:15" ht="15.6" customHeight="1" x14ac:dyDescent="0.25">
      <c r="A20" s="6"/>
      <c r="B20" s="33" t="s">
        <v>20</v>
      </c>
      <c r="C20" s="50">
        <v>2227.3000000000002</v>
      </c>
      <c r="D20" s="50">
        <v>-32</v>
      </c>
      <c r="E20" s="13">
        <f t="shared" si="1"/>
        <v>2195.3000000000002</v>
      </c>
      <c r="F20" s="51">
        <v>0</v>
      </c>
      <c r="G20" s="50">
        <v>-77</v>
      </c>
      <c r="H20" s="17">
        <f t="shared" si="0"/>
        <v>-77</v>
      </c>
      <c r="I20" s="51">
        <v>9972</v>
      </c>
      <c r="J20" s="50">
        <v>-3052</v>
      </c>
      <c r="K20" s="17">
        <f t="shared" si="2"/>
        <v>6920</v>
      </c>
      <c r="L20" s="52">
        <v>16715</v>
      </c>
      <c r="M20" s="50">
        <v>-1005</v>
      </c>
      <c r="N20" s="17">
        <f t="shared" si="3"/>
        <v>15710</v>
      </c>
      <c r="O20" s="12"/>
    </row>
    <row r="21" spans="1:15" ht="15.6" customHeight="1" x14ac:dyDescent="0.25">
      <c r="A21" s="6"/>
      <c r="B21" s="33" t="s">
        <v>21</v>
      </c>
      <c r="C21" s="50">
        <v>1514</v>
      </c>
      <c r="D21" s="50">
        <v>-1978.2</v>
      </c>
      <c r="E21" s="13">
        <f t="shared" si="1"/>
        <v>-464.20000000000005</v>
      </c>
      <c r="F21" s="51">
        <v>0</v>
      </c>
      <c r="G21" s="50">
        <v>-53</v>
      </c>
      <c r="H21" s="17">
        <f t="shared" si="0"/>
        <v>-53</v>
      </c>
      <c r="I21" s="51">
        <v>11576</v>
      </c>
      <c r="J21" s="50">
        <v>-8564.2999999999993</v>
      </c>
      <c r="K21" s="17">
        <f t="shared" si="2"/>
        <v>3011.7000000000007</v>
      </c>
      <c r="L21" s="52">
        <v>2176</v>
      </c>
      <c r="M21" s="50">
        <v>-371</v>
      </c>
      <c r="N21" s="17">
        <f t="shared" si="3"/>
        <v>1805</v>
      </c>
      <c r="O21" s="12"/>
    </row>
    <row r="22" spans="1:15" ht="15.6" customHeight="1" x14ac:dyDescent="0.25">
      <c r="A22" s="6"/>
      <c r="B22" s="33" t="s">
        <v>22</v>
      </c>
      <c r="C22" s="50">
        <v>800</v>
      </c>
      <c r="D22" s="50">
        <v>-1437</v>
      </c>
      <c r="E22" s="13">
        <f t="shared" si="1"/>
        <v>-637</v>
      </c>
      <c r="F22" s="51">
        <v>138</v>
      </c>
      <c r="G22" s="50">
        <v>0</v>
      </c>
      <c r="H22" s="17">
        <f t="shared" si="0"/>
        <v>138</v>
      </c>
      <c r="I22" s="51">
        <v>11955.3</v>
      </c>
      <c r="J22" s="50">
        <v>-5319.6239999999998</v>
      </c>
      <c r="K22" s="17">
        <f t="shared" si="2"/>
        <v>6635.6759999999995</v>
      </c>
      <c r="L22" s="52">
        <v>5488.2240000000002</v>
      </c>
      <c r="M22" s="50">
        <v>-928</v>
      </c>
      <c r="N22" s="17">
        <f t="shared" si="3"/>
        <v>4560.2240000000002</v>
      </c>
      <c r="O22" s="12"/>
    </row>
    <row r="23" spans="1:15" ht="15.6" customHeight="1" thickBot="1" x14ac:dyDescent="0.3">
      <c r="A23" s="6"/>
      <c r="B23" s="34" t="s">
        <v>23</v>
      </c>
      <c r="C23" s="45">
        <f t="shared" ref="C23:N23" si="4">SUM(C7:C22)</f>
        <v>21852.3</v>
      </c>
      <c r="D23" s="45">
        <f t="shared" si="4"/>
        <v>-11951.400000000001</v>
      </c>
      <c r="E23" s="46">
        <f t="shared" si="4"/>
        <v>9900.8999999999978</v>
      </c>
      <c r="F23" s="47">
        <f t="shared" si="4"/>
        <v>1736</v>
      </c>
      <c r="G23" s="45">
        <f t="shared" si="4"/>
        <v>-994</v>
      </c>
      <c r="H23" s="48">
        <f t="shared" si="4"/>
        <v>742</v>
      </c>
      <c r="I23" s="47">
        <f t="shared" si="4"/>
        <v>105967.3</v>
      </c>
      <c r="J23" s="45">
        <f t="shared" si="4"/>
        <v>-38631.923999999999</v>
      </c>
      <c r="K23" s="48">
        <f t="shared" si="4"/>
        <v>67335.375999999989</v>
      </c>
      <c r="L23" s="49">
        <f t="shared" si="4"/>
        <v>39582.224000000002</v>
      </c>
      <c r="M23" s="45">
        <f t="shared" si="4"/>
        <v>-7087.3</v>
      </c>
      <c r="N23" s="48">
        <f t="shared" si="4"/>
        <v>32494.923999999999</v>
      </c>
      <c r="O23" s="12"/>
    </row>
    <row r="24" spans="1:15" ht="15.6" customHeight="1" x14ac:dyDescent="0.25">
      <c r="A24" s="6"/>
      <c r="B24" s="18" t="s">
        <v>24</v>
      </c>
      <c r="C24" s="24"/>
      <c r="D24" s="24"/>
      <c r="E24" s="24"/>
      <c r="F24" s="23"/>
      <c r="G24" s="22"/>
      <c r="H24" s="22"/>
      <c r="I24" s="22"/>
      <c r="J24" s="23"/>
      <c r="K24" s="23"/>
      <c r="L24" s="23"/>
      <c r="M24" s="22"/>
      <c r="N24" s="22"/>
      <c r="O24" s="12"/>
    </row>
    <row r="25" spans="1:15" ht="15.6" customHeight="1" x14ac:dyDescent="0.25">
      <c r="A25" s="6"/>
      <c r="B25" s="6"/>
      <c r="C25" s="24"/>
      <c r="D25" s="24"/>
      <c r="E25" s="24"/>
      <c r="F25" s="23"/>
      <c r="G25" s="22"/>
      <c r="H25" s="22"/>
      <c r="I25" s="22"/>
      <c r="J25" s="23"/>
      <c r="K25" s="23"/>
      <c r="L25" s="22"/>
      <c r="M25" s="22"/>
      <c r="N25" s="22"/>
      <c r="O25" s="22"/>
    </row>
    <row r="26" spans="1:15" ht="15.6" customHeight="1" x14ac:dyDescent="0.25">
      <c r="A26" s="12"/>
      <c r="B26" s="12"/>
      <c r="C26" s="24"/>
      <c r="D26" s="24"/>
      <c r="E26" s="24"/>
      <c r="F26" s="23"/>
      <c r="G26" s="22"/>
      <c r="H26" s="22"/>
      <c r="I26" s="22"/>
      <c r="J26" s="23"/>
      <c r="K26" s="23"/>
      <c r="L26" s="22"/>
      <c r="M26" s="22"/>
      <c r="N26" s="22"/>
      <c r="O26" s="22"/>
    </row>
  </sheetData>
  <mergeCells count="6">
    <mergeCell ref="B4:N4"/>
    <mergeCell ref="B5:B6"/>
    <mergeCell ref="C5:E5"/>
    <mergeCell ref="F5:H5"/>
    <mergeCell ref="I5:K5"/>
    <mergeCell ref="L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City</vt:lpstr>
      <vt:lpstr>East Cambs</vt:lpstr>
      <vt:lpstr>Fenland</vt:lpstr>
      <vt:lpstr>Huntingdonshire</vt:lpstr>
      <vt:lpstr>South Cambs</vt:lpstr>
    </vt:vector>
  </TitlesOfParts>
  <Company>CCC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Abouzar Arianne</dc:creator>
  <cp:lastModifiedBy>Kemp Robert</cp:lastModifiedBy>
  <dcterms:created xsi:type="dcterms:W3CDTF">2019-11-08T08:45:25Z</dcterms:created>
  <dcterms:modified xsi:type="dcterms:W3CDTF">2019-11-08T13:50:11Z</dcterms:modified>
</cp:coreProperties>
</file>